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4.xml" ContentType="application/vnd.openxmlformats-officedocument.drawing+xml"/>
  <Override PartName="/xl/charts/chart22.xml" ContentType="application/vnd.openxmlformats-officedocument.drawingml.chart+xml"/>
  <Override PartName="/xl/drawings/drawing15.xml" ContentType="application/vnd.openxmlformats-officedocument.drawing+xml"/>
  <Override PartName="/xl/charts/chart23.xml" ContentType="application/vnd.openxmlformats-officedocument.drawingml.chart+xml"/>
  <Override PartName="/xl/drawings/drawing16.xml" ContentType="application/vnd.openxmlformats-officedocument.drawing+xml"/>
  <Override PartName="/xl/charts/chart24.xml" ContentType="application/vnd.openxmlformats-officedocument.drawingml.chart+xml"/>
  <Override PartName="/xl/drawings/drawing17.xml" ContentType="application/vnd.openxmlformats-officedocument.drawing+xml"/>
  <Override PartName="/xl/charts/chart25.xml" ContentType="application/vnd.openxmlformats-officedocument.drawingml.chart+xml"/>
  <Override PartName="/xl/drawings/drawing18.xml" ContentType="application/vnd.openxmlformats-officedocument.drawing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72\estatisticas-educacao\DSE\Indicadores\Ficheiros_excel\"/>
    </mc:Choice>
  </mc:AlternateContent>
  <bookViews>
    <workbookView xWindow="0" yWindow="0" windowWidth="20490" windowHeight="7650" tabRatio="756"/>
  </bookViews>
  <sheets>
    <sheet name="4.1." sheetId="125" r:id="rId1"/>
    <sheet name="4.2." sheetId="124" r:id="rId2"/>
    <sheet name="4.3." sheetId="123" r:id="rId3"/>
    <sheet name="4.4." sheetId="126" r:id="rId4"/>
    <sheet name="4.5." sheetId="129" r:id="rId5"/>
    <sheet name="4.6." sheetId="128" r:id="rId6"/>
    <sheet name="4.7." sheetId="139" r:id="rId7"/>
    <sheet name="4.8." sheetId="127" r:id="rId8"/>
    <sheet name="4.9." sheetId="130" r:id="rId9"/>
    <sheet name="4.10. " sheetId="134" r:id="rId10"/>
    <sheet name="4.11." sheetId="133" r:id="rId11"/>
    <sheet name="4.12." sheetId="132" r:id="rId12"/>
    <sheet name="4.13" sheetId="131" r:id="rId13"/>
    <sheet name="4.14." sheetId="135" r:id="rId14"/>
    <sheet name="4.15." sheetId="137" r:id="rId15"/>
    <sheet name="4.16." sheetId="136" r:id="rId16"/>
    <sheet name="4.17" sheetId="138" r:id="rId17"/>
  </sheets>
  <externalReferences>
    <externalReference r:id="rId18"/>
  </externalReferences>
  <definedNames>
    <definedName name="\a">#N/A</definedName>
    <definedName name="a" localSheetId="0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1">#REF!</definedName>
    <definedName name="a" localSheetId="3">#REF!</definedName>
    <definedName name="a" localSheetId="4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" localSheetId="0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5">#REF!</definedName>
    <definedName name="aa" localSheetId="16">#REF!</definedName>
    <definedName name="aa" localSheetId="1">#REF!</definedName>
    <definedName name="aa" localSheetId="3">#REF!</definedName>
    <definedName name="aa" localSheetId="4">#REF!</definedName>
    <definedName name="aa" localSheetId="5">#REF!</definedName>
    <definedName name="aa" localSheetId="7">#REF!</definedName>
    <definedName name="aa" localSheetId="8">#REF!</definedName>
    <definedName name="aa">#REF!</definedName>
    <definedName name="abcdefg" localSheetId="0">#REF!</definedName>
    <definedName name="abcdefg" localSheetId="9">#REF!</definedName>
    <definedName name="abcdefg" localSheetId="10">#REF!</definedName>
    <definedName name="abcdefg" localSheetId="11">#REF!</definedName>
    <definedName name="abcdefg" localSheetId="12">#REF!</definedName>
    <definedName name="abcdefg" localSheetId="13">#REF!</definedName>
    <definedName name="abcdefg" localSheetId="14">#REF!</definedName>
    <definedName name="abcdefg" localSheetId="15">#REF!</definedName>
    <definedName name="abcdefg" localSheetId="16">#REF!</definedName>
    <definedName name="abcdefg" localSheetId="1">#REF!</definedName>
    <definedName name="abcdefg" localSheetId="3">#REF!</definedName>
    <definedName name="abcdefg" localSheetId="5">#REF!</definedName>
    <definedName name="abcdefg" localSheetId="7">#REF!</definedName>
    <definedName name="abcdefg" localSheetId="8">#REF!</definedName>
    <definedName name="abcdefg">#REF!</definedName>
    <definedName name="ABCDEFGHIJKLMNOP" localSheetId="0">#REF!</definedName>
    <definedName name="ABCDEFGHIJKLMNOP" localSheetId="9">#REF!</definedName>
    <definedName name="ABCDEFGHIJKLMNOP">#REF!</definedName>
    <definedName name="ALUNOS3B" localSheetId="0">#REF!</definedName>
    <definedName name="ALUNOS3B" localSheetId="9">#REF!</definedName>
    <definedName name="ALUNOS3B">#REF!</definedName>
    <definedName name="Anuário99CNH" localSheetId="0">#REF!</definedName>
    <definedName name="Anuário99CNH" localSheetId="9">#REF!</definedName>
    <definedName name="Anuário99CNH">#REF!</definedName>
    <definedName name="_xlnm.Print_Area" localSheetId="0">'4.1.'!$B$1:$V$34</definedName>
    <definedName name="_xlnm.Print_Area" localSheetId="9">'4.10. '!$A$1:$F$44</definedName>
    <definedName name="_xlnm.Print_Area" localSheetId="10">'4.11.'!$B$1:$J$112</definedName>
    <definedName name="_xlnm.Print_Area" localSheetId="11">'4.12.'!$B$1:$V$80</definedName>
    <definedName name="_xlnm.Print_Area" localSheetId="12">'4.13'!$B$1:$G$46</definedName>
    <definedName name="_xlnm.Print_Area" localSheetId="13">'4.14.'!$B$1:$F$44</definedName>
    <definedName name="_xlnm.Print_Area" localSheetId="14">'4.15.'!$B$1:$V$38</definedName>
    <definedName name="_xlnm.Print_Area" localSheetId="15">'4.16.'!$A$1:$V$39</definedName>
    <definedName name="_xlnm.Print_Area" localSheetId="16">'4.17'!$B$1:$S$30</definedName>
    <definedName name="_xlnm.Print_Area" localSheetId="1">'4.2.'!$A$1:$V$37</definedName>
    <definedName name="_xlnm.Print_Area" localSheetId="2">'4.3.'!$B$1:$V$59</definedName>
    <definedName name="_xlnm.Print_Area" localSheetId="3">'4.4.'!$B$1:$V$28</definedName>
    <definedName name="_xlnm.Print_Area" localSheetId="4">'4.5.'!$B$1:$E$70</definedName>
    <definedName name="_xlnm.Print_Area" localSheetId="5">'4.6.'!$B$1:$V$40</definedName>
    <definedName name="_xlnm.Print_Area" localSheetId="6">'4.7.'!$A$1:$L$32</definedName>
    <definedName name="_xlnm.Print_Area" localSheetId="7">'4.8.'!$B$1:$V$42</definedName>
    <definedName name="_xlnm.Print_Area" localSheetId="8">'4.9.'!$B$1:$F$46</definedName>
    <definedName name="b" localSheetId="0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5">#REF!</definedName>
    <definedName name="b" localSheetId="16">#REF!</definedName>
    <definedName name="b" localSheetId="1">#REF!</definedName>
    <definedName name="b" localSheetId="3">#REF!</definedName>
    <definedName name="b" localSheetId="4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EB_REGULAR" localSheetId="0">#REF!</definedName>
    <definedName name="EB_REGULAR" localSheetId="9">#REF!</definedName>
    <definedName name="EB_REGULAR" localSheetId="10">#REF!</definedName>
    <definedName name="EB_REGULAR" localSheetId="11">#REF!</definedName>
    <definedName name="EB_REGULAR" localSheetId="12">#REF!</definedName>
    <definedName name="EB_REGULAR" localSheetId="13">#REF!</definedName>
    <definedName name="EB_REGULAR" localSheetId="14">#REF!</definedName>
    <definedName name="EB_REGULAR" localSheetId="15">#REF!</definedName>
    <definedName name="EB_REGULAR" localSheetId="16">#REF!</definedName>
    <definedName name="EB_REGULAR" localSheetId="1">#REF!</definedName>
    <definedName name="EB_REGULAR" localSheetId="3">#REF!</definedName>
    <definedName name="EB_REGULAR" localSheetId="4">#REF!</definedName>
    <definedName name="EB_REGULAR" localSheetId="5">#REF!</definedName>
    <definedName name="EB_REGULAR" localSheetId="6">#REF!</definedName>
    <definedName name="EB_REGULAR" localSheetId="7">#REF!</definedName>
    <definedName name="EB_REGULAR" localSheetId="8">#REF!</definedName>
    <definedName name="EB_REGULAR">#REF!</definedName>
    <definedName name="II.2.8" localSheetId="0">#REF!</definedName>
    <definedName name="II.2.8" localSheetId="9">#REF!</definedName>
    <definedName name="II.2.8" localSheetId="10">#REF!</definedName>
    <definedName name="II.2.8" localSheetId="11">#REF!</definedName>
    <definedName name="II.2.8" localSheetId="12">#REF!</definedName>
    <definedName name="II.2.8" localSheetId="13">#REF!</definedName>
    <definedName name="II.2.8" localSheetId="15">#REF!</definedName>
    <definedName name="II.2.8" localSheetId="16">#REF!</definedName>
    <definedName name="II.2.8" localSheetId="3">#REF!</definedName>
    <definedName name="II.2.8" localSheetId="5">#REF!</definedName>
    <definedName name="II.2.8" localSheetId="8">#REF!</definedName>
    <definedName name="II.2.8">#REF!</definedName>
    <definedName name="II.4.4" localSheetId="0">[1]II.04.04!#REF!</definedName>
    <definedName name="II.4.4" localSheetId="9">[1]II.04.04!#REF!</definedName>
    <definedName name="II.4.4" localSheetId="10">[1]II.04.04!#REF!</definedName>
    <definedName name="II.4.4" localSheetId="11">[1]II.04.04!#REF!</definedName>
    <definedName name="II.4.4" localSheetId="12">[1]II.04.04!#REF!</definedName>
    <definedName name="II.4.4" localSheetId="13">[1]II.04.04!#REF!</definedName>
    <definedName name="II.4.4" localSheetId="15">[1]II.04.04!#REF!</definedName>
    <definedName name="II.4.4" localSheetId="16">[1]II.04.04!#REF!</definedName>
    <definedName name="II.4.4" localSheetId="3">[1]II.04.04!#REF!</definedName>
    <definedName name="II.4.4" localSheetId="5">[1]II.04.04!#REF!</definedName>
    <definedName name="II.4.4" localSheetId="8">[1]II.04.04!#REF!</definedName>
    <definedName name="II.4.4">[1]II.04.04!#REF!</definedName>
    <definedName name="iiiiii" localSheetId="0">[1]II.04.04!#REF!</definedName>
    <definedName name="iiiiii" localSheetId="9">[1]II.04.04!#REF!</definedName>
    <definedName name="iiiiii" localSheetId="10">[1]II.04.04!#REF!</definedName>
    <definedName name="iiiiii" localSheetId="11">[1]II.04.04!#REF!</definedName>
    <definedName name="iiiiii" localSheetId="12">[1]II.04.04!#REF!</definedName>
    <definedName name="iiiiii" localSheetId="13">[1]II.04.04!#REF!</definedName>
    <definedName name="iiiiii" localSheetId="15">[1]II.04.04!#REF!</definedName>
    <definedName name="iiiiii" localSheetId="16">[1]II.04.04!#REF!</definedName>
    <definedName name="iiiiii" localSheetId="3">[1]II.04.04!#REF!</definedName>
    <definedName name="iiiiii" localSheetId="5">[1]II.04.04!#REF!</definedName>
    <definedName name="iiiiii" localSheetId="8">[1]II.04.04!#REF!</definedName>
    <definedName name="iiiiii">[1]II.04.04!#REF!</definedName>
    <definedName name="NUTS98" localSheetId="0">#REF!</definedName>
    <definedName name="NUTS98" localSheetId="9">#REF!</definedName>
    <definedName name="NUTS98" localSheetId="10">#REF!</definedName>
    <definedName name="NUTS98" localSheetId="11">#REF!</definedName>
    <definedName name="NUTS98" localSheetId="12">#REF!</definedName>
    <definedName name="NUTS98" localSheetId="13">#REF!</definedName>
    <definedName name="NUTS98" localSheetId="14">#REF!</definedName>
    <definedName name="NUTS98" localSheetId="15">#REF!</definedName>
    <definedName name="NUTS98" localSheetId="16">#REF!</definedName>
    <definedName name="NUTS98" localSheetId="1">#REF!</definedName>
    <definedName name="NUTS98" localSheetId="3">#REF!</definedName>
    <definedName name="NUTS98" localSheetId="4">#REF!</definedName>
    <definedName name="NUTS98" localSheetId="5">#REF!</definedName>
    <definedName name="NUTS98" localSheetId="7">#REF!</definedName>
    <definedName name="NUTS98" localSheetId="8">#REF!</definedName>
    <definedName name="NUTS98">#REF!</definedName>
    <definedName name="OUT" localSheetId="0">#REF!</definedName>
    <definedName name="OUT" localSheetId="9">#REF!</definedName>
    <definedName name="OUT" localSheetId="10">#REF!</definedName>
    <definedName name="OUT" localSheetId="11">#REF!</definedName>
    <definedName name="OUT" localSheetId="12">#REF!</definedName>
    <definedName name="OUT" localSheetId="13">#REF!</definedName>
    <definedName name="OUT" localSheetId="14">#REF!</definedName>
    <definedName name="OUT" localSheetId="15">#REF!</definedName>
    <definedName name="OUT" localSheetId="16">#REF!</definedName>
    <definedName name="OUT" localSheetId="1">#REF!</definedName>
    <definedName name="OUT" localSheetId="2">#REF!</definedName>
    <definedName name="OUT" localSheetId="3">#REF!</definedName>
    <definedName name="OUT" localSheetId="4">#REF!</definedName>
    <definedName name="OUT" localSheetId="5">#REF!</definedName>
    <definedName name="OUT" localSheetId="6">#REF!</definedName>
    <definedName name="OUT" localSheetId="7">#REF!</definedName>
    <definedName name="OUT" localSheetId="8">#REF!</definedName>
    <definedName name="OUT">#REF!</definedName>
    <definedName name="Print_Area_MI" localSheetId="0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5">#REF!</definedName>
    <definedName name="Print_Area_MI" localSheetId="16">#REF!</definedName>
    <definedName name="Print_Area_MI" localSheetId="1">#REF!</definedName>
    <definedName name="Print_Area_MI" localSheetId="3">#REF!</definedName>
    <definedName name="Print_Area_MI" localSheetId="5">#REF!</definedName>
    <definedName name="Print_Area_MI" localSheetId="8">#REF!</definedName>
    <definedName name="Print_Area_MI">#REF!</definedName>
    <definedName name="QP_QC_1999" localSheetId="0">#REF!</definedName>
    <definedName name="QP_QC_1999" localSheetId="9">#REF!</definedName>
    <definedName name="QP_QC_1999">#REF!</definedName>
    <definedName name="sim" localSheetId="0">#REF!</definedName>
    <definedName name="sim" localSheetId="9">#REF!</definedName>
    <definedName name="sim" localSheetId="14">#REF!</definedName>
    <definedName name="sim" localSheetId="2">#REF!</definedName>
    <definedName name="sim" localSheetId="6">#REF!</definedName>
    <definedName name="sim" localSheetId="7">#REF!</definedName>
    <definedName name="sim">#REF!</definedName>
    <definedName name="SPSS" localSheetId="0">#REF!</definedName>
    <definedName name="SPSS" localSheetId="9">#REF!</definedName>
    <definedName name="SPSS">#REF!</definedName>
    <definedName name="Titulo" localSheetId="0">#REF!</definedName>
    <definedName name="Titulo" localSheetId="9">#REF!</definedName>
    <definedName name="Titulo">#REF!</definedName>
    <definedName name="Todo" localSheetId="0">#REF!</definedName>
    <definedName name="Todo" localSheetId="9">#REF!</definedName>
    <definedName name="Todo">#REF!</definedName>
  </definedNames>
  <calcPr calcId="162913"/>
</workbook>
</file>

<file path=xl/calcChain.xml><?xml version="1.0" encoding="utf-8"?>
<calcChain xmlns="http://schemas.openxmlformats.org/spreadsheetml/2006/main">
  <c r="U8" i="136" l="1"/>
  <c r="T8" i="136"/>
  <c r="G57" i="131" l="1"/>
  <c r="F57" i="131"/>
  <c r="E57" i="131"/>
  <c r="D57" i="131"/>
  <c r="C57" i="131" s="1"/>
  <c r="G56" i="131"/>
  <c r="F56" i="131"/>
  <c r="E56" i="131"/>
  <c r="D56" i="131"/>
  <c r="C56" i="131"/>
  <c r="G55" i="131"/>
  <c r="F55" i="131"/>
  <c r="E55" i="131"/>
  <c r="D55" i="131"/>
  <c r="C55" i="131" s="1"/>
  <c r="G54" i="131"/>
  <c r="F54" i="131"/>
  <c r="E54" i="131"/>
  <c r="D54" i="131"/>
  <c r="C54" i="131"/>
  <c r="G53" i="131"/>
  <c r="F53" i="131"/>
  <c r="E53" i="131"/>
  <c r="D53" i="131"/>
  <c r="C53" i="131" s="1"/>
  <c r="G52" i="131"/>
  <c r="F52" i="131"/>
  <c r="E52" i="131"/>
  <c r="D52" i="131"/>
  <c r="C52" i="131"/>
</calcChain>
</file>

<file path=xl/sharedStrings.xml><?xml version="1.0" encoding="utf-8"?>
<sst xmlns="http://schemas.openxmlformats.org/spreadsheetml/2006/main" count="473" uniqueCount="117">
  <si>
    <t>Ensino Secundário</t>
  </si>
  <si>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</si>
  <si>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</si>
  <si>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</si>
  <si>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</si>
  <si>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</si>
  <si>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</si>
  <si>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</si>
  <si>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</si>
  <si>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</si>
  <si>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</si>
  <si>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</si>
  <si>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</si>
  <si>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</si>
  <si>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</si>
  <si>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</si>
  <si>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</si>
  <si>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</si>
  <si>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</si>
  <si>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2013/14</t>
  </si>
  <si>
    <t>2014/15</t>
  </si>
  <si>
    <t>2015/16</t>
  </si>
  <si>
    <t>2016/17</t>
  </si>
  <si>
    <t>Cursos científico-humanísticos/gerais</t>
  </si>
  <si>
    <t>Cursos profissionais</t>
  </si>
  <si>
    <t>Cursos de aprendizagem</t>
  </si>
  <si>
    <t>x</t>
  </si>
  <si>
    <t>Cursos vocacionais</t>
  </si>
  <si>
    <t>-</t>
  </si>
  <si>
    <t>Cursos CEF</t>
  </si>
  <si>
    <t>Cursos EFA</t>
  </si>
  <si>
    <t>Recorrente</t>
  </si>
  <si>
    <t>RVCC</t>
  </si>
  <si>
    <t>Formações modulares</t>
  </si>
  <si>
    <t>(1) Em regime integrado e inclui o ensino recorrente das artes visuais até 2011/12.</t>
  </si>
  <si>
    <t>(-) O fenómeno não existe ou valor nulo; (x) - Valor desconhecido</t>
  </si>
  <si>
    <t>Sexo</t>
  </si>
  <si>
    <t>Homens</t>
  </si>
  <si>
    <t>Mulheres</t>
  </si>
  <si>
    <t>2017/18</t>
  </si>
  <si>
    <t>2018/19</t>
  </si>
  <si>
    <t xml:space="preserve">  Ano letivo</t>
  </si>
  <si>
    <t>Oferta de educação e formação</t>
  </si>
  <si>
    <t>Indicador</t>
  </si>
  <si>
    <t>Taxa de participação*</t>
  </si>
  <si>
    <r>
      <rPr>
        <b/>
        <sz val="7.5"/>
        <color indexed="8"/>
        <rFont val="Verdana"/>
        <family val="2"/>
      </rPr>
      <t>Nota:</t>
    </r>
    <r>
      <rPr>
        <sz val="7.5"/>
        <color indexed="8"/>
        <rFont val="Verdana"/>
        <family val="2"/>
      </rPr>
      <t xml:space="preserve"> *São consideradas as seguntes ofertas de educação e formação: Cursos tecnológicos (Ensino regular); Cursos de Artes visuais e audiovisuais e Cursos de Dança (Ensino artístico especializado em regime integrado - regular) ; Cursos profissionais; Cursos de aprendizagem; Cursos vocacionais; Cursos CEF; 10.º ano - via profissionalizante.</t>
    </r>
  </si>
  <si>
    <t>Orientação do currículo</t>
  </si>
  <si>
    <t xml:space="preserve"> -</t>
  </si>
  <si>
    <t>Profissional</t>
  </si>
  <si>
    <t>Aprendizagem</t>
  </si>
  <si>
    <t>CEF</t>
  </si>
  <si>
    <r>
      <rPr>
        <b/>
        <sz val="7"/>
        <color indexed="8"/>
        <rFont val="Verdana"/>
        <family val="2"/>
      </rPr>
      <t>Nota</t>
    </r>
    <r>
      <rPr>
        <sz val="7"/>
        <color indexed="8"/>
        <rFont val="Verdana"/>
        <family val="2"/>
      </rPr>
      <t>: No ensino artístico especializado em regime integrado só são considerados os cursos de artes visuais e audiovisuais e os cursos de dança.</t>
    </r>
  </si>
  <si>
    <t>Idade</t>
  </si>
  <si>
    <t>15 anos</t>
  </si>
  <si>
    <t>16 anos</t>
  </si>
  <si>
    <t>17 anos</t>
  </si>
  <si>
    <t xml:space="preserve">Orientação curricular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</si>
  <si>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Cursos científico-humanísticos / gerais</t>
  </si>
  <si>
    <r>
      <rPr>
        <b/>
        <sz val="7"/>
        <rFont val="Verdana"/>
        <family val="2"/>
      </rPr>
      <t>Nota</t>
    </r>
    <r>
      <rPr>
        <sz val="7"/>
        <rFont val="Verdana"/>
        <family val="2"/>
      </rPr>
      <t>: São considerados as ofertas de educação e formação de ensino regular e profissional (12.º ano de escolaridade) no cálculo do indicador</t>
    </r>
  </si>
  <si>
    <t>NUTS I e II</t>
  </si>
  <si>
    <t>Portugal</t>
  </si>
  <si>
    <t>Continente</t>
  </si>
  <si>
    <t>Norte</t>
  </si>
  <si>
    <t>Centro</t>
  </si>
  <si>
    <t>A.M. Lisboa</t>
  </si>
  <si>
    <t>Alentejo</t>
  </si>
  <si>
    <t>Algarve</t>
  </si>
  <si>
    <t>R.A. Açores</t>
  </si>
  <si>
    <t>R.A. Madeira</t>
  </si>
  <si>
    <t>Lisboa</t>
  </si>
  <si>
    <t>Orientação e ano</t>
  </si>
  <si>
    <t>Cursos tecnológicos e profissionais</t>
  </si>
  <si>
    <t>10.º ano</t>
  </si>
  <si>
    <t>11.º ano</t>
  </si>
  <si>
    <t>12.º ano</t>
  </si>
  <si>
    <t>Grupo etário</t>
  </si>
  <si>
    <t>NUTS II</t>
  </si>
  <si>
    <t>&lt; 30 anos</t>
  </si>
  <si>
    <t>30-39 anos</t>
  </si>
  <si>
    <t>40-49 anos</t>
  </si>
  <si>
    <t>≥ 50 anos</t>
  </si>
  <si>
    <t>4.3.  Alunos matriculados no ensino secundário por oferta de educação e formação, em Portugal (2000/01 a 2019/20)</t>
  </si>
  <si>
    <t>2019/20</t>
  </si>
  <si>
    <t>Cursos com planos próprios / tecnológicos</t>
  </si>
  <si>
    <r>
      <t xml:space="preserve">Cursos artísticos especializados </t>
    </r>
    <r>
      <rPr>
        <vertAlign val="superscript"/>
        <sz val="8"/>
        <color indexed="9"/>
        <rFont val="Verdana"/>
        <family val="2"/>
      </rPr>
      <t>(1)</t>
    </r>
  </si>
  <si>
    <t>Fonte: DGEEC - Dados atualizados em setembro de 2021</t>
  </si>
  <si>
    <t>4.2. Alunos matriculados, por sexo, em Portugal  (2000/01 a 2019/20)</t>
  </si>
  <si>
    <t>4.1. Alunos matriculados, por natureza do estabelecimento de ensino, em Portugal  (2000/01 a 2019/20)</t>
  </si>
  <si>
    <t>4.4. Taxa de participação em cursos de dupla certificação nas ofertas do ensino secundário orientadas para jovens, no Continente (2000/01 a 2019/20)</t>
  </si>
  <si>
    <t>4.8. Taxa de conclusão, por orientação curricular, em Portugal (2000/01 a 2019/20)</t>
  </si>
  <si>
    <t>Cursos planos próprios / tecnológicos</t>
  </si>
  <si>
    <t>4.6. Taxa de escolarização aos 15, 16 e 17 anos, em Portugal  (2000/01 a 2019/20)</t>
  </si>
  <si>
    <r>
      <t>4.5. Alunos matriculados em cursos de dupla certificação nas ofertas de educação e formação orientadas para jovens, p</t>
    </r>
    <r>
      <rPr>
        <b/>
        <sz val="9"/>
        <rFont val="Verdana"/>
        <family val="2"/>
      </rPr>
      <t>or orientação do currículo</t>
    </r>
    <r>
      <rPr>
        <b/>
        <sz val="9"/>
        <color indexed="8"/>
        <rFont val="Verdana"/>
        <family val="2"/>
      </rPr>
      <t>, no Continente (2000/01; 2008/09; 2019/20)</t>
    </r>
  </si>
  <si>
    <t>Planos Próprios/tecnológico</t>
  </si>
  <si>
    <t>Artísticos especializados (regime integrado)</t>
  </si>
  <si>
    <t>4.9. Taxa retenção e desistência, por NUTS I e II (2000/01; 2019/20)</t>
  </si>
  <si>
    <t>4.13. Docentes em exercício de funções no 3.º ciclo do ensino básico e no ensino secundário, por grupo etário e NUTS II (2019/20)</t>
  </si>
  <si>
    <t>4.12. Docentes em exercício de funções no 3.º ciclo do ensino básico e no ensino secundário, por natureza do estabelecimento de ensino, em Portugal (2000/01 a 2019/20)</t>
  </si>
  <si>
    <t>4.11. Taxa de retenção e desistência, por orientação curricular, ano de escolaridade e NUTS I e II (2019/20)</t>
  </si>
  <si>
    <t>4.10. Taxa retenção e desistência, por sexo e NUTS I e II  (2019/20)</t>
  </si>
  <si>
    <t>4.14. Docentes em exercício de funções no 3.º ciclo do ensino básico e no ensino secundário, por grupo etário, no Continente (2000/01; 2019/20)</t>
  </si>
  <si>
    <t>30 - 39 anos</t>
  </si>
  <si>
    <t>40 - 49 anos</t>
  </si>
  <si>
    <r>
      <rPr>
        <b/>
        <sz val="8"/>
        <color indexed="9"/>
        <rFont val="Calibri"/>
        <family val="2"/>
      </rPr>
      <t>≥</t>
    </r>
    <r>
      <rPr>
        <b/>
        <sz val="8"/>
        <color indexed="9"/>
        <rFont val="Verdana"/>
        <family val="2"/>
      </rPr>
      <t xml:space="preserve"> 50 anos</t>
    </r>
  </si>
  <si>
    <t>4.16. Estabelecimentos de ensino que ministram o ensino secundário, por natureza do estabelecimento de ensino, em Portugal (2000/01 a 2019/20)</t>
  </si>
  <si>
    <r>
      <rPr>
        <b/>
        <sz val="7"/>
        <color indexed="8"/>
        <rFont val="Verdana"/>
        <family val="2"/>
      </rPr>
      <t xml:space="preserve">Nota: </t>
    </r>
    <r>
      <rPr>
        <sz val="7"/>
        <color indexed="8"/>
        <rFont val="Verdana"/>
        <family val="2"/>
      </rPr>
      <t>Cada estabelecimento de ensino é contado tantas vezes quantos os ensinos que ministra</t>
    </r>
  </si>
  <si>
    <t xml:space="preserve">4.15. Número médio de alunos por docente em exercício de funções no 3.º ciclo do ensino básico e no ensino secundário, por natureza do estabelecimento de ensino, em Portugal (2000/01 a 2019/20) </t>
  </si>
  <si>
    <t xml:space="preserve">2011/12 </t>
  </si>
  <si>
    <r>
      <rPr>
        <b/>
        <sz val="7"/>
        <rFont val="Verdana"/>
        <family val="2"/>
      </rPr>
      <t>Nota:</t>
    </r>
    <r>
      <rPr>
        <sz val="7"/>
        <rFont val="Verdana"/>
        <family val="2"/>
      </rPr>
      <t xml:space="preserve">
No cálculo do indicador: 
a) foram considerados os docentes dos ensinos básico e secundário, em exercício de funções em estabelecimentos de ensino públicos e privados tutelados pelo Ministério da Educação;
b) foram considerados os alunos matriculados em cursos orientados para jovens e os adultos dos cursos de educação e formação de adultos e do ensino recorrente em escolas públicas e privadas tuteladas pelo Ministério da Educação;
c) não foram considerados formadores e alunos das escolas profissionais; 
d) não foram considerados alunos e docentes em outras instituições de educação e formação que não escolas. </t>
    </r>
  </si>
  <si>
    <t>4.17.  Número médio de alunos por computador, por natureza do estabelecimento de ensino, em escolas do ensino secundário regular, no Continente 
(2001/02; 2004/05 a 2019/20)</t>
  </si>
  <si>
    <t>4.7. Taxa de escolarização aos 15, 16 e 17 anos, por nível de ensino, em Portugal  (2000/01; 2009/10; 2019/20)</t>
  </si>
  <si>
    <t>Idade/ano escolar</t>
  </si>
  <si>
    <t>Nível de ensino</t>
  </si>
  <si>
    <t>Básico</t>
  </si>
  <si>
    <t>Secundário</t>
  </si>
  <si>
    <t>Não escolarizada</t>
  </si>
  <si>
    <t>Fonte: DGEEC - Dados atualizados em setembro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</si>
</sst>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"/>
    <numFmt numFmtId="165" formatCode="_-* #,##0.00\ [$€]_-;\-* #,##0.00\ [$€]_-;_-* &quot;-&quot;??\ [$€]_-;_-@_-"/>
    <numFmt numFmtId="166" formatCode="0.0"/>
    <numFmt numFmtId="167" formatCode="0.0%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Times New Roman"/>
      <family val="1"/>
    </font>
    <font>
      <b/>
      <sz val="12"/>
      <name val="Verdana"/>
      <family val="2"/>
    </font>
    <font>
      <b/>
      <sz val="8"/>
      <color indexed="9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16"/>
      <name val="Times New Roman"/>
      <family val="1"/>
    </font>
    <font>
      <b/>
      <sz val="8"/>
      <name val="Arial"/>
      <family val="2"/>
    </font>
    <font>
      <sz val="10"/>
      <name val="Times New Roman"/>
    </font>
    <font>
      <vertAlign val="superscript"/>
      <sz val="8"/>
      <color indexed="9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b/>
      <sz val="7.5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7.5"/>
      <color indexed="8"/>
      <name val="Verdana"/>
      <family val="2"/>
    </font>
    <font>
      <b/>
      <sz val="7.5"/>
      <color indexed="8"/>
      <name val="Verdana"/>
      <family val="2"/>
    </font>
    <font>
      <b/>
      <sz val="7.15"/>
      <color theme="1"/>
      <name val="Verdana"/>
      <family val="2"/>
    </font>
    <font>
      <b/>
      <sz val="9"/>
      <color indexed="8"/>
      <name val="Verdana"/>
      <family val="2"/>
    </font>
    <font>
      <sz val="7"/>
      <color indexed="8"/>
      <name val="Verdana"/>
      <family val="2"/>
    </font>
    <font>
      <b/>
      <sz val="7"/>
      <color indexed="8"/>
      <name val="Verdana"/>
      <family val="2"/>
    </font>
    <font>
      <sz val="10"/>
      <name val="Verdana"/>
      <family val="2"/>
    </font>
    <font>
      <sz val="10"/>
      <name val="MS Sans Serif"/>
      <family val="2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b/>
      <sz val="7.5"/>
      <name val="Verdana"/>
      <family val="2"/>
    </font>
    <font>
      <sz val="9"/>
      <color theme="1"/>
      <name val="Verdana"/>
      <family val="2"/>
    </font>
    <font>
      <sz val="8"/>
      <color theme="0"/>
      <name val="Verdana"/>
      <family val="2"/>
    </font>
    <font>
      <b/>
      <sz val="8"/>
      <color indexed="9"/>
      <name val="Calibri"/>
      <family val="2"/>
    </font>
    <font>
      <sz val="8"/>
      <color theme="1"/>
      <name val="Trebuchet MS"/>
      <family val="2"/>
    </font>
    <font>
      <b/>
      <sz val="8"/>
      <color indexed="8"/>
      <name val="Trebuchet MS"/>
      <family val="2"/>
    </font>
    <font>
      <sz val="8"/>
      <color indexed="8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</borders>
  <cellStyleXfs count="103">
    <xf numFmtId="0" fontId="0" fillId="0" borderId="0"/>
    <xf numFmtId="0" fontId="1" fillId="0" borderId="0"/>
    <xf numFmtId="0" fontId="1" fillId="0" borderId="0"/>
    <xf numFmtId="0" fontId="1" fillId="0" borderId="0"/>
    <xf numFmtId="0" fontId="9" fillId="2" borderId="1"/>
    <xf numFmtId="0" fontId="10" fillId="0" borderId="2" applyNumberFormat="0" applyBorder="0" applyProtection="0">
      <alignment horizontal="center"/>
    </xf>
    <xf numFmtId="0" fontId="9" fillId="0" borderId="3"/>
    <xf numFmtId="0" fontId="11" fillId="0" borderId="0" applyFill="0" applyBorder="0" applyProtection="0"/>
    <xf numFmtId="165" fontId="1" fillId="0" borderId="0" applyFont="0" applyFill="0" applyBorder="0" applyAlignment="0" applyProtection="0"/>
    <xf numFmtId="0" fontId="12" fillId="3" borderId="3">
      <alignment horizontal="left"/>
    </xf>
    <xf numFmtId="0" fontId="13" fillId="3" borderId="0">
      <alignment horizontal="left"/>
    </xf>
    <xf numFmtId="0" fontId="9" fillId="3" borderId="4">
      <alignment wrapText="1"/>
    </xf>
    <xf numFmtId="0" fontId="9" fillId="3" borderId="5"/>
    <xf numFmtId="0" fontId="9" fillId="3" borderId="6"/>
    <xf numFmtId="0" fontId="9" fillId="3" borderId="7">
      <alignment horizont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4" borderId="3" applyNumberFormat="0" applyBorder="0" applyProtection="0">
      <alignment horizontal="center"/>
    </xf>
    <xf numFmtId="0" fontId="15" fillId="0" borderId="0" applyNumberFormat="0" applyFill="0" applyProtection="0"/>
    <xf numFmtId="0" fontId="9" fillId="3" borderId="3"/>
    <xf numFmtId="0" fontId="11" fillId="0" borderId="0" applyNumberFormat="0"/>
    <xf numFmtId="0" fontId="10" fillId="0" borderId="0" applyNumberFormat="0" applyFill="0" applyBorder="0" applyProtection="0">
      <alignment horizontal="left"/>
    </xf>
    <xf numFmtId="0" fontId="16" fillId="3" borderId="0"/>
    <xf numFmtId="0" fontId="10" fillId="0" borderId="5" applyBorder="0">
      <alignment horizontal="left"/>
    </xf>
    <xf numFmtId="9" fontId="21" fillId="0" borderId="0" applyFont="0" applyFill="0" applyBorder="0" applyAlignment="0" applyProtection="0"/>
    <xf numFmtId="0" fontId="36" fillId="0" borderId="0"/>
    <xf numFmtId="0" fontId="1" fillId="0" borderId="0"/>
  </cellStyleXfs>
  <cellXfs count="280">
    <xf numFmtId="0" fontId="0" fillId="0" borderId="0" xfId="0"/>
    <xf numFmtId="0" fontId="3" fillId="0" borderId="0" xfId="91" applyFont="1" applyAlignment="1">
      <alignment vertical="center"/>
    </xf>
    <xf numFmtId="0" fontId="5" fillId="0" borderId="0" xfId="91" applyFont="1" applyAlignment="1">
      <alignment vertical="center"/>
    </xf>
    <xf numFmtId="0" fontId="3" fillId="5" borderId="9" xfId="91" applyFont="1" applyFill="1" applyBorder="1" applyAlignment="1">
      <alignment vertical="center"/>
    </xf>
    <xf numFmtId="0" fontId="3" fillId="5" borderId="8" xfId="91" applyFont="1" applyFill="1" applyBorder="1" applyAlignment="1">
      <alignment vertical="center"/>
    </xf>
    <xf numFmtId="0" fontId="3" fillId="5" borderId="10" xfId="91" applyFont="1" applyFill="1" applyBorder="1" applyAlignment="1">
      <alignment vertical="center"/>
    </xf>
    <xf numFmtId="0" fontId="6" fillId="5" borderId="12" xfId="33" applyFont="1" applyFill="1" applyBorder="1" applyAlignment="1">
      <alignment horizontal="center" vertical="top" wrapText="1"/>
    </xf>
    <xf numFmtId="0" fontId="6" fillId="5" borderId="11" xfId="33" applyFont="1" applyFill="1" applyBorder="1" applyAlignment="1">
      <alignment horizontal="center" vertical="top" wrapText="1"/>
    </xf>
    <xf numFmtId="0" fontId="6" fillId="5" borderId="13" xfId="33" applyFont="1" applyFill="1" applyBorder="1" applyAlignment="1">
      <alignment horizontal="center" vertical="top" wrapText="1"/>
    </xf>
    <xf numFmtId="164" fontId="24" fillId="6" borderId="0" xfId="91" applyNumberFormat="1" applyFont="1" applyFill="1" applyBorder="1" applyAlignment="1">
      <alignment horizontal="right" vertical="center"/>
    </xf>
    <xf numFmtId="164" fontId="25" fillId="6" borderId="0" xfId="91" applyNumberFormat="1" applyFont="1" applyFill="1" applyBorder="1" applyAlignment="1">
      <alignment horizontal="right" vertical="center"/>
    </xf>
    <xf numFmtId="0" fontId="8" fillId="0" borderId="0" xfId="91" applyFont="1" applyAlignment="1">
      <alignment vertical="center"/>
    </xf>
    <xf numFmtId="0" fontId="2" fillId="0" borderId="0" xfId="33" applyFont="1" applyAlignment="1">
      <alignment horizontal="left" vertical="center" indent="10"/>
    </xf>
    <xf numFmtId="0" fontId="7" fillId="0" borderId="0" xfId="33" applyFont="1" applyAlignment="1">
      <alignment vertical="center"/>
    </xf>
    <xf numFmtId="0" fontId="3" fillId="0" borderId="0" xfId="33" applyFont="1" applyAlignment="1">
      <alignment vertical="center"/>
    </xf>
    <xf numFmtId="0" fontId="23" fillId="5" borderId="15" xfId="33" applyFont="1" applyFill="1" applyBorder="1" applyAlignment="1">
      <alignment horizontal="left" vertical="center" indent="1"/>
    </xf>
    <xf numFmtId="0" fontId="19" fillId="0" borderId="0" xfId="92" applyFont="1"/>
    <xf numFmtId="0" fontId="3" fillId="0" borderId="0" xfId="90" applyFont="1" applyAlignment="1">
      <alignment vertical="center"/>
    </xf>
    <xf numFmtId="164" fontId="3" fillId="6" borderId="0" xfId="91" applyNumberFormat="1" applyFont="1" applyFill="1" applyBorder="1" applyAlignment="1">
      <alignment horizontal="right" vertical="center"/>
    </xf>
    <xf numFmtId="164" fontId="3" fillId="0" borderId="0" xfId="33" applyNumberFormat="1" applyFont="1" applyAlignment="1">
      <alignment vertical="center"/>
    </xf>
    <xf numFmtId="0" fontId="23" fillId="5" borderId="8" xfId="91" applyFont="1" applyFill="1" applyBorder="1" applyAlignment="1">
      <alignment horizontal="right" indent="1"/>
    </xf>
    <xf numFmtId="0" fontId="6" fillId="5" borderId="11" xfId="33" applyFont="1" applyFill="1" applyBorder="1" applyAlignment="1">
      <alignment horizontal="left" vertical="center" wrapText="1" indent="1"/>
    </xf>
    <xf numFmtId="0" fontId="23" fillId="5" borderId="11" xfId="33" applyFont="1" applyFill="1" applyBorder="1" applyAlignment="1">
      <alignment horizontal="left" vertical="center" indent="1"/>
    </xf>
    <xf numFmtId="164" fontId="24" fillId="6" borderId="0" xfId="91" applyNumberFormat="1" applyFont="1" applyFill="1" applyBorder="1" applyAlignment="1">
      <alignment horizontal="right" vertical="center" indent="1"/>
    </xf>
    <xf numFmtId="0" fontId="23" fillId="5" borderId="14" xfId="33" applyFont="1" applyFill="1" applyBorder="1" applyAlignment="1">
      <alignment horizontal="left" vertical="center" indent="2"/>
    </xf>
    <xf numFmtId="164" fontId="25" fillId="6" borderId="0" xfId="91" applyNumberFormat="1" applyFont="1" applyFill="1" applyBorder="1" applyAlignment="1">
      <alignment horizontal="right" vertical="center" indent="1"/>
    </xf>
    <xf numFmtId="0" fontId="26" fillId="0" borderId="0" xfId="0" applyFont="1" applyAlignment="1">
      <alignment vertical="center"/>
    </xf>
    <xf numFmtId="0" fontId="23" fillId="5" borderId="9" xfId="91" applyFont="1" applyFill="1" applyBorder="1" applyAlignment="1">
      <alignment horizontal="right" indent="1"/>
    </xf>
    <xf numFmtId="0" fontId="6" fillId="5" borderId="12" xfId="33" applyFont="1" applyFill="1" applyBorder="1" applyAlignment="1">
      <alignment horizontal="left" vertical="center" wrapText="1" indent="1"/>
    </xf>
    <xf numFmtId="0" fontId="23" fillId="5" borderId="12" xfId="33" applyFont="1" applyFill="1" applyBorder="1" applyAlignment="1">
      <alignment horizontal="left" vertical="center" indent="1"/>
    </xf>
    <xf numFmtId="0" fontId="23" fillId="5" borderId="15" xfId="33" applyFont="1" applyFill="1" applyBorder="1" applyAlignment="1">
      <alignment horizontal="left" vertical="center" indent="2"/>
    </xf>
    <xf numFmtId="0" fontId="6" fillId="5" borderId="9" xfId="33" applyFont="1" applyFill="1" applyBorder="1" applyAlignment="1">
      <alignment horizontal="center" vertical="center" wrapText="1"/>
    </xf>
    <xf numFmtId="0" fontId="6" fillId="5" borderId="12" xfId="33" applyFont="1" applyFill="1" applyBorder="1" applyAlignment="1">
      <alignment horizontal="center" vertical="center" wrapText="1"/>
    </xf>
    <xf numFmtId="0" fontId="23" fillId="5" borderId="15" xfId="33" applyFont="1" applyFill="1" applyBorder="1" applyAlignment="1">
      <alignment horizontal="left" vertical="center" wrapText="1" indent="1"/>
    </xf>
    <xf numFmtId="0" fontId="28" fillId="0" borderId="0" xfId="0" applyFont="1"/>
    <xf numFmtId="0" fontId="23" fillId="5" borderId="9" xfId="0" applyFont="1" applyFill="1" applyBorder="1" applyAlignment="1">
      <alignment horizontal="right" vertical="center" indent="1"/>
    </xf>
    <xf numFmtId="0" fontId="28" fillId="5" borderId="9" xfId="0" applyFont="1" applyFill="1" applyBorder="1"/>
    <xf numFmtId="0" fontId="23" fillId="5" borderId="12" xfId="0" applyFont="1" applyFill="1" applyBorder="1" applyAlignment="1">
      <alignment horizontal="left" vertical="center" indent="1"/>
    </xf>
    <xf numFmtId="0" fontId="23" fillId="5" borderId="12" xfId="34" applyFont="1" applyFill="1" applyBorder="1" applyAlignment="1">
      <alignment horizontal="center" vertical="top"/>
    </xf>
    <xf numFmtId="0" fontId="23" fillId="5" borderId="11" xfId="34" applyFont="1" applyFill="1" applyBorder="1" applyAlignment="1">
      <alignment horizontal="center" vertical="top"/>
    </xf>
    <xf numFmtId="0" fontId="23" fillId="5" borderId="11" xfId="34" applyFont="1" applyFill="1" applyBorder="1" applyAlignment="1">
      <alignment horizontal="center" vertical="top" wrapText="1"/>
    </xf>
    <xf numFmtId="0" fontId="23" fillId="5" borderId="12" xfId="34" applyFont="1" applyFill="1" applyBorder="1" applyAlignment="1">
      <alignment horizontal="center" vertical="top" wrapText="1"/>
    </xf>
    <xf numFmtId="0" fontId="23" fillId="5" borderId="0" xfId="0" applyFont="1" applyFill="1" applyAlignment="1">
      <alignment horizontal="left" vertical="center" wrapText="1" indent="1"/>
    </xf>
    <xf numFmtId="166" fontId="25" fillId="0" borderId="0" xfId="0" applyNumberFormat="1" applyFont="1" applyAlignment="1">
      <alignment horizontal="right" vertical="center" indent="1"/>
    </xf>
    <xf numFmtId="167" fontId="28" fillId="0" borderId="0" xfId="100" applyNumberFormat="1" applyFont="1"/>
    <xf numFmtId="164" fontId="28" fillId="0" borderId="0" xfId="0" applyNumberFormat="1" applyFont="1"/>
    <xf numFmtId="0" fontId="23" fillId="7" borderId="9" xfId="0" applyFont="1" applyFill="1" applyBorder="1" applyAlignment="1">
      <alignment horizontal="center"/>
    </xf>
    <xf numFmtId="0" fontId="28" fillId="5" borderId="16" xfId="0" applyFont="1" applyFill="1" applyBorder="1"/>
    <xf numFmtId="0" fontId="23" fillId="7" borderId="12" xfId="0" applyFont="1" applyFill="1" applyBorder="1" applyAlignment="1">
      <alignment horizontal="left" vertical="center" indent="1"/>
    </xf>
    <xf numFmtId="0" fontId="23" fillId="7" borderId="12" xfId="0" applyFont="1" applyFill="1" applyBorder="1" applyAlignment="1">
      <alignment horizontal="center" vertical="top"/>
    </xf>
    <xf numFmtId="0" fontId="23" fillId="5" borderId="17" xfId="0" applyFont="1" applyFill="1" applyBorder="1" applyAlignment="1">
      <alignment horizontal="center" vertical="top"/>
    </xf>
    <xf numFmtId="164" fontId="25" fillId="0" borderId="0" xfId="0" applyNumberFormat="1" applyFont="1" applyBorder="1" applyAlignment="1">
      <alignment horizontal="right" vertical="center" indent="1"/>
    </xf>
    <xf numFmtId="164" fontId="25" fillId="0" borderId="0" xfId="0" applyNumberFormat="1" applyFont="1" applyAlignment="1">
      <alignment horizontal="right" vertical="center" indent="1"/>
    </xf>
    <xf numFmtId="164" fontId="25" fillId="0" borderId="0" xfId="0" applyNumberFormat="1" applyFont="1" applyFill="1" applyBorder="1" applyAlignment="1">
      <alignment horizontal="right" vertical="center" indent="1"/>
    </xf>
    <xf numFmtId="10" fontId="28" fillId="0" borderId="0" xfId="100" applyNumberFormat="1" applyFont="1"/>
    <xf numFmtId="0" fontId="23" fillId="5" borderId="15" xfId="0" applyFont="1" applyFill="1" applyBorder="1" applyAlignment="1">
      <alignment horizontal="left" vertical="center" indent="1"/>
    </xf>
    <xf numFmtId="0" fontId="33" fillId="0" borderId="0" xfId="0" applyFont="1"/>
    <xf numFmtId="167" fontId="28" fillId="0" borderId="0" xfId="0" applyNumberFormat="1" applyFont="1"/>
    <xf numFmtId="0" fontId="35" fillId="0" borderId="0" xfId="33" applyFont="1"/>
    <xf numFmtId="0" fontId="8" fillId="0" borderId="0" xfId="33" applyFont="1"/>
    <xf numFmtId="0" fontId="3" fillId="0" borderId="0" xfId="33" applyFont="1"/>
    <xf numFmtId="0" fontId="23" fillId="5" borderId="9" xfId="33" applyFont="1" applyFill="1" applyBorder="1" applyAlignment="1">
      <alignment horizontal="right" vertical="center" indent="1"/>
    </xf>
    <xf numFmtId="0" fontId="3" fillId="5" borderId="9" xfId="33" applyFont="1" applyFill="1" applyBorder="1"/>
    <xf numFmtId="0" fontId="6" fillId="5" borderId="12" xfId="101" applyFont="1" applyFill="1" applyBorder="1" applyAlignment="1">
      <alignment horizontal="center" vertical="top"/>
    </xf>
    <xf numFmtId="1" fontId="23" fillId="5" borderId="12" xfId="33" applyNumberFormat="1" applyFont="1" applyFill="1" applyBorder="1" applyAlignment="1">
      <alignment horizontal="center" vertical="center"/>
    </xf>
    <xf numFmtId="166" fontId="25" fillId="0" borderId="0" xfId="33" applyNumberFormat="1" applyFont="1" applyBorder="1" applyAlignment="1">
      <alignment horizontal="right" vertical="center" indent="1"/>
    </xf>
    <xf numFmtId="166" fontId="25" fillId="0" borderId="0" xfId="33" applyNumberFormat="1" applyFont="1" applyFill="1" applyBorder="1" applyAlignment="1">
      <alignment horizontal="right" vertical="center" indent="1"/>
    </xf>
    <xf numFmtId="1" fontId="23" fillId="5" borderId="15" xfId="33" applyNumberFormat="1" applyFont="1" applyFill="1" applyBorder="1" applyAlignment="1">
      <alignment horizontal="center" vertical="center"/>
    </xf>
    <xf numFmtId="1" fontId="3" fillId="0" borderId="0" xfId="33" applyNumberFormat="1" applyFont="1"/>
    <xf numFmtId="166" fontId="3" fillId="0" borderId="0" xfId="33" applyNumberFormat="1" applyFont="1"/>
    <xf numFmtId="166" fontId="3" fillId="0" borderId="0" xfId="33" applyNumberFormat="1" applyFont="1" applyFill="1"/>
    <xf numFmtId="0" fontId="3" fillId="0" borderId="0" xfId="102" applyFont="1" applyAlignment="1">
      <alignment vertical="center"/>
    </xf>
    <xf numFmtId="0" fontId="5" fillId="0" borderId="0" xfId="102" applyFont="1" applyAlignment="1">
      <alignment vertical="center"/>
    </xf>
    <xf numFmtId="0" fontId="23" fillId="5" borderId="9" xfId="102" applyFont="1" applyFill="1" applyBorder="1" applyAlignment="1">
      <alignment horizontal="right" vertical="center" indent="1"/>
    </xf>
    <xf numFmtId="0" fontId="3" fillId="5" borderId="9" xfId="102" applyFont="1" applyFill="1" applyBorder="1" applyAlignment="1">
      <alignment vertical="center"/>
    </xf>
    <xf numFmtId="0" fontId="8" fillId="5" borderId="9" xfId="102" applyFont="1" applyFill="1" applyBorder="1" applyAlignment="1">
      <alignment horizontal="right" vertical="center"/>
    </xf>
    <xf numFmtId="0" fontId="6" fillId="5" borderId="20" xfId="102" applyFont="1" applyFill="1" applyBorder="1" applyAlignment="1">
      <alignment horizontal="left" vertical="center" wrapText="1" indent="1"/>
    </xf>
    <xf numFmtId="0" fontId="6" fillId="5" borderId="12" xfId="102" applyFont="1" applyFill="1" applyBorder="1" applyAlignment="1">
      <alignment horizontal="center" vertical="top"/>
    </xf>
    <xf numFmtId="166" fontId="3" fillId="0" borderId="0" xfId="102" applyNumberFormat="1" applyFont="1" applyAlignment="1">
      <alignment vertical="center"/>
    </xf>
    <xf numFmtId="0" fontId="23" fillId="5" borderId="15" xfId="102" applyFont="1" applyFill="1" applyBorder="1" applyAlignment="1">
      <alignment horizontal="left" vertical="center" indent="1"/>
    </xf>
    <xf numFmtId="166" fontId="24" fillId="0" borderId="0" xfId="102" applyNumberFormat="1" applyFont="1" applyFill="1" applyBorder="1" applyAlignment="1">
      <alignment horizontal="right" vertical="center" indent="1"/>
    </xf>
    <xf numFmtId="166" fontId="24" fillId="0" borderId="0" xfId="102" applyNumberFormat="1" applyFont="1" applyBorder="1" applyAlignment="1">
      <alignment horizontal="right" vertical="center" indent="1"/>
    </xf>
    <xf numFmtId="166" fontId="8" fillId="0" borderId="0" xfId="102" applyNumberFormat="1" applyFont="1" applyAlignment="1">
      <alignment vertical="center"/>
    </xf>
    <xf numFmtId="0" fontId="8" fillId="0" borderId="0" xfId="102" applyFont="1" applyAlignment="1">
      <alignment vertical="center"/>
    </xf>
    <xf numFmtId="0" fontId="23" fillId="5" borderId="15" xfId="102" applyFont="1" applyFill="1" applyBorder="1" applyAlignment="1">
      <alignment horizontal="left" vertical="center" wrapText="1" indent="1"/>
    </xf>
    <xf numFmtId="166" fontId="25" fillId="0" borderId="0" xfId="102" applyNumberFormat="1" applyFont="1" applyFill="1" applyBorder="1" applyAlignment="1">
      <alignment horizontal="right" vertical="center" indent="1"/>
    </xf>
    <xf numFmtId="0" fontId="28" fillId="0" borderId="0" xfId="0" applyFont="1" applyAlignment="1">
      <alignment wrapText="1"/>
    </xf>
    <xf numFmtId="0" fontId="27" fillId="0" borderId="0" xfId="0" applyFont="1" applyAlignment="1">
      <alignment vertical="center"/>
    </xf>
    <xf numFmtId="0" fontId="37" fillId="5" borderId="9" xfId="0" applyFont="1" applyFill="1" applyBorder="1"/>
    <xf numFmtId="0" fontId="37" fillId="5" borderId="9" xfId="0" applyFont="1" applyFill="1" applyBorder="1" applyAlignment="1">
      <alignment wrapText="1"/>
    </xf>
    <xf numFmtId="0" fontId="37" fillId="0" borderId="9" xfId="0" applyFont="1" applyFill="1" applyBorder="1" applyAlignment="1">
      <alignment wrapText="1"/>
    </xf>
    <xf numFmtId="0" fontId="23" fillId="5" borderId="12" xfId="0" applyFont="1" applyFill="1" applyBorder="1" applyAlignment="1">
      <alignment horizontal="left" vertical="center" wrapText="1" indent="1"/>
    </xf>
    <xf numFmtId="0" fontId="23" fillId="5" borderId="12" xfId="0" applyFont="1" applyFill="1" applyBorder="1" applyAlignment="1">
      <alignment horizontal="center" vertical="top" wrapText="1"/>
    </xf>
    <xf numFmtId="0" fontId="23" fillId="0" borderId="12" xfId="0" applyFont="1" applyFill="1" applyBorder="1" applyAlignment="1">
      <alignment horizontal="center" vertical="top" wrapText="1"/>
    </xf>
    <xf numFmtId="0" fontId="23" fillId="5" borderId="12" xfId="0" applyFont="1" applyFill="1" applyBorder="1" applyAlignment="1">
      <alignment vertical="center" wrapText="1"/>
    </xf>
    <xf numFmtId="166" fontId="24" fillId="6" borderId="0" xfId="0" applyNumberFormat="1" applyFont="1" applyFill="1" applyBorder="1" applyAlignment="1">
      <alignment vertical="center" wrapText="1"/>
    </xf>
    <xf numFmtId="166" fontId="24" fillId="0" borderId="0" xfId="0" applyNumberFormat="1" applyFont="1" applyFill="1" applyBorder="1" applyAlignment="1">
      <alignment vertical="center" wrapText="1"/>
    </xf>
    <xf numFmtId="166" fontId="0" fillId="0" borderId="0" xfId="0" applyNumberFormat="1"/>
    <xf numFmtId="0" fontId="23" fillId="5" borderId="15" xfId="0" applyFont="1" applyFill="1" applyBorder="1" applyAlignment="1">
      <alignment horizontal="left" vertical="center" wrapText="1" indent="1"/>
    </xf>
    <xf numFmtId="166" fontId="24" fillId="0" borderId="0" xfId="0" applyNumberFormat="1" applyFont="1" applyBorder="1" applyAlignment="1">
      <alignment vertical="center" wrapText="1"/>
    </xf>
    <xf numFmtId="0" fontId="23" fillId="5" borderId="15" xfId="0" applyFont="1" applyFill="1" applyBorder="1" applyAlignment="1">
      <alignment horizontal="left" vertical="center" wrapText="1" indent="2"/>
    </xf>
    <xf numFmtId="166" fontId="25" fillId="0" borderId="0" xfId="0" applyNumberFormat="1" applyFont="1" applyFill="1" applyBorder="1" applyAlignment="1">
      <alignment vertical="center" wrapText="1"/>
    </xf>
    <xf numFmtId="166" fontId="25" fillId="0" borderId="0" xfId="0" applyNumberFormat="1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37" fillId="0" borderId="0" xfId="0" applyFont="1"/>
    <xf numFmtId="0" fontId="23" fillId="5" borderId="9" xfId="0" applyFont="1" applyFill="1" applyBorder="1" applyAlignment="1">
      <alignment vertical="center" wrapText="1"/>
    </xf>
    <xf numFmtId="166" fontId="24" fillId="6" borderId="0" xfId="0" applyNumberFormat="1" applyFont="1" applyFill="1" applyBorder="1" applyAlignment="1">
      <alignment horizontal="right" vertical="center" wrapText="1" indent="1"/>
    </xf>
    <xf numFmtId="0" fontId="23" fillId="5" borderId="15" xfId="0" applyFont="1" applyFill="1" applyBorder="1" applyAlignment="1">
      <alignment horizontal="left" vertical="center" indent="2"/>
    </xf>
    <xf numFmtId="166" fontId="24" fillId="0" borderId="0" xfId="0" applyNumberFormat="1" applyFont="1" applyBorder="1" applyAlignment="1">
      <alignment horizontal="right" vertical="center" wrapText="1" indent="1"/>
    </xf>
    <xf numFmtId="0" fontId="23" fillId="5" borderId="15" xfId="0" applyFont="1" applyFill="1" applyBorder="1" applyAlignment="1">
      <alignment horizontal="left" vertical="center" indent="3"/>
    </xf>
    <xf numFmtId="166" fontId="25" fillId="0" borderId="0" xfId="0" applyNumberFormat="1" applyFont="1" applyBorder="1" applyAlignment="1">
      <alignment horizontal="right" vertical="center" wrapText="1" indent="1"/>
    </xf>
    <xf numFmtId="0" fontId="3" fillId="0" borderId="0" xfId="34" applyFont="1" applyAlignment="1">
      <alignment vertical="center"/>
    </xf>
    <xf numFmtId="0" fontId="3" fillId="0" borderId="0" xfId="34" applyFont="1" applyAlignment="1">
      <alignment horizontal="right" vertical="center"/>
    </xf>
    <xf numFmtId="0" fontId="39" fillId="0" borderId="0" xfId="34" applyFont="1" applyAlignment="1"/>
    <xf numFmtId="0" fontId="40" fillId="0" borderId="0" xfId="0" applyFont="1"/>
    <xf numFmtId="0" fontId="27" fillId="0" borderId="0" xfId="0" applyFont="1" applyAlignment="1">
      <alignment vertical="center" wrapText="1"/>
    </xf>
    <xf numFmtId="0" fontId="23" fillId="5" borderId="9" xfId="34" applyFont="1" applyFill="1" applyBorder="1" applyAlignment="1">
      <alignment horizontal="right" vertical="center" indent="1"/>
    </xf>
    <xf numFmtId="0" fontId="23" fillId="5" borderId="21" xfId="34" applyFont="1" applyFill="1" applyBorder="1" applyAlignment="1">
      <alignment horizontal="left" vertical="center" indent="1"/>
    </xf>
    <xf numFmtId="0" fontId="23" fillId="5" borderId="15" xfId="34" applyFont="1" applyFill="1" applyBorder="1" applyAlignment="1">
      <alignment horizontal="center" vertical="center"/>
    </xf>
    <xf numFmtId="0" fontId="23" fillId="5" borderId="22" xfId="34" applyFont="1" applyFill="1" applyBorder="1" applyAlignment="1">
      <alignment horizontal="left" vertical="center" indent="1"/>
    </xf>
    <xf numFmtId="166" fontId="24" fillId="0" borderId="0" xfId="34" applyNumberFormat="1" applyFont="1" applyFill="1" applyBorder="1" applyAlignment="1">
      <alignment horizontal="right" vertical="center" indent="1"/>
    </xf>
    <xf numFmtId="0" fontId="23" fillId="5" borderId="22" xfId="34" applyFont="1" applyFill="1" applyBorder="1" applyAlignment="1">
      <alignment horizontal="left" vertical="center" indent="2"/>
    </xf>
    <xf numFmtId="0" fontId="23" fillId="5" borderId="22" xfId="34" applyFont="1" applyFill="1" applyBorder="1" applyAlignment="1">
      <alignment horizontal="left" vertical="center" indent="3"/>
    </xf>
    <xf numFmtId="166" fontId="25" fillId="0" borderId="0" xfId="34" applyNumberFormat="1" applyFont="1" applyFill="1" applyBorder="1" applyAlignment="1">
      <alignment horizontal="right" vertical="center" indent="1"/>
    </xf>
    <xf numFmtId="0" fontId="28" fillId="0" borderId="0" xfId="0" applyFont="1" applyFill="1" applyBorder="1"/>
    <xf numFmtId="0" fontId="23" fillId="5" borderId="23" xfId="34" applyFont="1" applyFill="1" applyBorder="1" applyAlignment="1">
      <alignment horizontal="left" vertical="center" indent="2"/>
    </xf>
    <xf numFmtId="0" fontId="28" fillId="0" borderId="0" xfId="0" applyFont="1" applyAlignment="1">
      <alignment horizontal="left" vertical="top"/>
    </xf>
    <xf numFmtId="0" fontId="26" fillId="0" borderId="0" xfId="0" applyFont="1" applyAlignment="1"/>
    <xf numFmtId="0" fontId="3" fillId="0" borderId="0" xfId="47" applyFont="1" applyBorder="1"/>
    <xf numFmtId="0" fontId="3" fillId="0" borderId="0" xfId="47" applyFont="1"/>
    <xf numFmtId="0" fontId="23" fillId="5" borderId="24" xfId="47" applyFont="1" applyFill="1" applyBorder="1" applyAlignment="1">
      <alignment horizontal="right" vertical="center" indent="1"/>
    </xf>
    <xf numFmtId="0" fontId="3" fillId="5" borderId="24" xfId="47" applyFont="1" applyFill="1" applyBorder="1"/>
    <xf numFmtId="0" fontId="3" fillId="5" borderId="20" xfId="47" applyFont="1" applyFill="1" applyBorder="1"/>
    <xf numFmtId="0" fontId="3" fillId="5" borderId="25" xfId="47" applyFont="1" applyFill="1" applyBorder="1"/>
    <xf numFmtId="0" fontId="8" fillId="0" borderId="0" xfId="47" applyFont="1" applyAlignment="1">
      <alignment horizontal="center" vertical="center"/>
    </xf>
    <xf numFmtId="0" fontId="23" fillId="5" borderId="26" xfId="47" applyFont="1" applyFill="1" applyBorder="1" applyAlignment="1">
      <alignment horizontal="left" vertical="center" indent="1"/>
    </xf>
    <xf numFmtId="0" fontId="23" fillId="5" borderId="24" xfId="34" applyFont="1" applyFill="1" applyBorder="1" applyAlignment="1">
      <alignment horizontal="center" vertical="top"/>
    </xf>
    <xf numFmtId="0" fontId="23" fillId="5" borderId="20" xfId="34" applyFont="1" applyFill="1" applyBorder="1" applyAlignment="1">
      <alignment horizontal="center" vertical="top"/>
    </xf>
    <xf numFmtId="0" fontId="23" fillId="5" borderId="25" xfId="34" applyFont="1" applyFill="1" applyBorder="1" applyAlignment="1">
      <alignment horizontal="center" vertical="top"/>
    </xf>
    <xf numFmtId="0" fontId="8" fillId="0" borderId="0" xfId="47" applyFont="1" applyBorder="1" applyAlignment="1">
      <alignment horizontal="center" vertical="center"/>
    </xf>
    <xf numFmtId="0" fontId="23" fillId="5" borderId="27" xfId="34" applyFont="1" applyFill="1" applyBorder="1" applyAlignment="1">
      <alignment horizontal="left" vertical="center" wrapText="1" indent="1"/>
    </xf>
    <xf numFmtId="164" fontId="24" fillId="0" borderId="24" xfId="47" applyNumberFormat="1" applyFont="1" applyBorder="1" applyAlignment="1">
      <alignment horizontal="right" vertical="center" indent="1"/>
    </xf>
    <xf numFmtId="164" fontId="24" fillId="0" borderId="20" xfId="47" applyNumberFormat="1" applyFont="1" applyBorder="1" applyAlignment="1">
      <alignment horizontal="right" vertical="center" indent="1"/>
    </xf>
    <xf numFmtId="164" fontId="24" fillId="0" borderId="25" xfId="47" applyNumberFormat="1" applyFont="1" applyBorder="1" applyAlignment="1">
      <alignment horizontal="right" vertical="center" indent="1"/>
    </xf>
    <xf numFmtId="0" fontId="3" fillId="0" borderId="27" xfId="47" applyFont="1" applyBorder="1" applyAlignment="1">
      <alignment vertical="center"/>
    </xf>
    <xf numFmtId="0" fontId="23" fillId="5" borderId="27" xfId="34" applyFont="1" applyFill="1" applyBorder="1" applyAlignment="1">
      <alignment horizontal="left" vertical="center" wrapText="1" indent="2"/>
    </xf>
    <xf numFmtId="164" fontId="25" fillId="8" borderId="24" xfId="47" applyNumberFormat="1" applyFont="1" applyFill="1" applyBorder="1" applyAlignment="1">
      <alignment horizontal="right" vertical="center" indent="1"/>
    </xf>
    <xf numFmtId="164" fontId="25" fillId="8" borderId="20" xfId="47" applyNumberFormat="1" applyFont="1" applyFill="1" applyBorder="1" applyAlignment="1">
      <alignment horizontal="right" vertical="center" indent="1"/>
    </xf>
    <xf numFmtId="164" fontId="25" fillId="8" borderId="25" xfId="47" applyNumberFormat="1" applyFont="1" applyFill="1" applyBorder="1" applyAlignment="1">
      <alignment horizontal="right" vertical="center" indent="1"/>
    </xf>
    <xf numFmtId="0" fontId="3" fillId="0" borderId="0" xfId="47" applyFont="1" applyBorder="1" applyAlignment="1">
      <alignment vertical="center"/>
    </xf>
    <xf numFmtId="0" fontId="3" fillId="0" borderId="0" xfId="47" applyFont="1" applyAlignment="1">
      <alignment vertical="center"/>
    </xf>
    <xf numFmtId="0" fontId="3" fillId="0" borderId="24" xfId="47" applyFont="1" applyBorder="1"/>
    <xf numFmtId="0" fontId="3" fillId="0" borderId="20" xfId="47" applyFont="1" applyBorder="1"/>
    <xf numFmtId="0" fontId="3" fillId="0" borderId="25" xfId="47" applyFont="1" applyBorder="1"/>
    <xf numFmtId="0" fontId="37" fillId="0" borderId="0" xfId="0" applyFont="1" applyAlignment="1">
      <alignment vertical="center" wrapText="1"/>
    </xf>
    <xf numFmtId="0" fontId="27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0" fontId="23" fillId="5" borderId="9" xfId="34" applyFont="1" applyFill="1" applyBorder="1" applyAlignment="1">
      <alignment horizontal="right" vertical="center" wrapText="1" indent="1"/>
    </xf>
    <xf numFmtId="0" fontId="23" fillId="5" borderId="12" xfId="34" applyFont="1" applyFill="1" applyBorder="1" applyAlignment="1">
      <alignment horizontal="left" vertical="center" wrapText="1" indent="1"/>
    </xf>
    <xf numFmtId="0" fontId="23" fillId="5" borderId="20" xfId="34" applyFont="1" applyFill="1" applyBorder="1" applyAlignment="1">
      <alignment horizontal="left" vertical="center" wrapText="1" indent="1"/>
    </xf>
    <xf numFmtId="164" fontId="24" fillId="0" borderId="0" xfId="0" applyNumberFormat="1" applyFont="1" applyBorder="1" applyAlignment="1">
      <alignment horizontal="right" vertical="center" indent="1"/>
    </xf>
    <xf numFmtId="164" fontId="3" fillId="6" borderId="0" xfId="0" applyNumberFormat="1" applyFont="1" applyFill="1"/>
    <xf numFmtId="0" fontId="23" fillId="5" borderId="28" xfId="34" applyFont="1" applyFill="1" applyBorder="1" applyAlignment="1">
      <alignment horizontal="left" vertical="center" wrapText="1" indent="2"/>
    </xf>
    <xf numFmtId="0" fontId="23" fillId="5" borderId="23" xfId="34" applyFont="1" applyFill="1" applyBorder="1" applyAlignment="1">
      <alignment horizontal="left" vertical="center" wrapText="1" indent="2"/>
    </xf>
    <xf numFmtId="0" fontId="41" fillId="0" borderId="0" xfId="0" applyFont="1" applyFill="1" applyBorder="1"/>
    <xf numFmtId="0" fontId="28" fillId="0" borderId="0" xfId="0" applyFont="1" applyFill="1"/>
    <xf numFmtId="0" fontId="41" fillId="0" borderId="0" xfId="0" applyFont="1" applyFill="1"/>
    <xf numFmtId="0" fontId="23" fillId="0" borderId="0" xfId="34" applyFont="1" applyFill="1" applyBorder="1" applyAlignment="1">
      <alignment horizontal="right" wrapText="1"/>
    </xf>
    <xf numFmtId="0" fontId="23" fillId="0" borderId="0" xfId="34" applyFont="1" applyFill="1" applyBorder="1" applyAlignment="1">
      <alignment wrapText="1"/>
    </xf>
    <xf numFmtId="0" fontId="23" fillId="0" borderId="0" xfId="34" applyFont="1" applyFill="1" applyBorder="1" applyAlignment="1">
      <alignment horizontal="center" vertical="top" wrapText="1"/>
    </xf>
    <xf numFmtId="0" fontId="23" fillId="0" borderId="0" xfId="34" applyFont="1" applyFill="1" applyBorder="1" applyAlignment="1">
      <alignment horizontal="left" vertical="center" wrapText="1"/>
    </xf>
    <xf numFmtId="164" fontId="23" fillId="0" borderId="0" xfId="0" applyNumberFormat="1" applyFont="1" applyFill="1" applyBorder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0" fontId="23" fillId="0" borderId="0" xfId="34" applyFont="1" applyFill="1" applyBorder="1" applyAlignment="1">
      <alignment horizontal="left" vertical="center" wrapText="1" indent="1"/>
    </xf>
    <xf numFmtId="0" fontId="41" fillId="0" borderId="0" xfId="0" applyFont="1"/>
    <xf numFmtId="0" fontId="6" fillId="5" borderId="15" xfId="33" applyFont="1" applyFill="1" applyBorder="1" applyAlignment="1">
      <alignment horizontal="right" vertical="center" wrapText="1" indent="1"/>
    </xf>
    <xf numFmtId="0" fontId="6" fillId="5" borderId="15" xfId="33" applyFont="1" applyFill="1" applyBorder="1" applyAlignment="1">
      <alignment vertical="center" wrapText="1"/>
    </xf>
    <xf numFmtId="167" fontId="24" fillId="0" borderId="0" xfId="100" applyNumberFormat="1" applyFont="1" applyBorder="1" applyAlignment="1">
      <alignment horizontal="righ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3" fillId="0" borderId="0" xfId="0" applyFont="1" applyAlignment="1"/>
    <xf numFmtId="0" fontId="27" fillId="0" borderId="0" xfId="0" applyFont="1" applyAlignment="1"/>
    <xf numFmtId="0" fontId="23" fillId="5" borderId="24" xfId="0" applyFont="1" applyFill="1" applyBorder="1" applyAlignment="1">
      <alignment horizontal="right" vertical="center" indent="1"/>
    </xf>
    <xf numFmtId="0" fontId="23" fillId="5" borderId="24" xfId="0" applyFont="1" applyFill="1" applyBorder="1" applyAlignment="1">
      <alignment horizontal="right"/>
    </xf>
    <xf numFmtId="0" fontId="23" fillId="5" borderId="25" xfId="0" applyFont="1" applyFill="1" applyBorder="1" applyAlignment="1">
      <alignment horizontal="right"/>
    </xf>
    <xf numFmtId="0" fontId="23" fillId="5" borderId="13" xfId="0" applyFont="1" applyFill="1" applyBorder="1" applyAlignment="1">
      <alignment horizontal="left" vertical="center" indent="1"/>
    </xf>
    <xf numFmtId="0" fontId="23" fillId="5" borderId="24" xfId="0" applyFont="1" applyFill="1" applyBorder="1" applyAlignment="1">
      <alignment horizontal="center" vertical="top"/>
    </xf>
    <xf numFmtId="0" fontId="23" fillId="5" borderId="25" xfId="0" applyFont="1" applyFill="1" applyBorder="1" applyAlignment="1">
      <alignment horizontal="center" vertical="top"/>
    </xf>
    <xf numFmtId="164" fontId="24" fillId="0" borderId="0" xfId="0" applyNumberFormat="1" applyFont="1" applyAlignment="1">
      <alignment vertical="center"/>
    </xf>
    <xf numFmtId="164" fontId="24" fillId="0" borderId="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/>
    <xf numFmtId="0" fontId="27" fillId="0" borderId="0" xfId="0" applyFont="1"/>
    <xf numFmtId="0" fontId="28" fillId="0" borderId="24" xfId="0" applyFont="1" applyBorder="1"/>
    <xf numFmtId="0" fontId="28" fillId="0" borderId="20" xfId="0" applyFont="1" applyBorder="1"/>
    <xf numFmtId="0" fontId="28" fillId="0" borderId="25" xfId="0" applyFont="1" applyBorder="1"/>
    <xf numFmtId="0" fontId="28" fillId="5" borderId="8" xfId="0" applyFont="1" applyFill="1" applyBorder="1"/>
    <xf numFmtId="0" fontId="23" fillId="5" borderId="12" xfId="0" applyFont="1" applyFill="1" applyBorder="1" applyAlignment="1">
      <alignment horizontal="center" vertical="top"/>
    </xf>
    <xf numFmtId="0" fontId="23" fillId="5" borderId="11" xfId="0" applyFont="1" applyFill="1" applyBorder="1" applyAlignment="1">
      <alignment horizontal="center" vertical="top"/>
    </xf>
    <xf numFmtId="0" fontId="24" fillId="0" borderId="24" xfId="0" applyFont="1" applyBorder="1" applyAlignment="1">
      <alignment horizontal="right" vertical="center" indent="1"/>
    </xf>
    <xf numFmtId="0" fontId="24" fillId="0" borderId="20" xfId="0" applyFont="1" applyBorder="1" applyAlignment="1">
      <alignment horizontal="right" vertical="center" indent="1"/>
    </xf>
    <xf numFmtId="0" fontId="24" fillId="0" borderId="25" xfId="0" applyFont="1" applyBorder="1" applyAlignment="1">
      <alignment horizontal="right" vertical="center" indent="1"/>
    </xf>
    <xf numFmtId="0" fontId="25" fillId="0" borderId="24" xfId="0" applyFont="1" applyBorder="1" applyAlignment="1">
      <alignment horizontal="right" vertical="center" indent="1"/>
    </xf>
    <xf numFmtId="0" fontId="25" fillId="0" borderId="20" xfId="0" applyFont="1" applyBorder="1" applyAlignment="1">
      <alignment horizontal="right" vertical="center" indent="1"/>
    </xf>
    <xf numFmtId="0" fontId="25" fillId="0" borderId="25" xfId="0" applyFont="1" applyBorder="1" applyAlignment="1">
      <alignment horizontal="right" vertical="center" indent="1"/>
    </xf>
    <xf numFmtId="0" fontId="28" fillId="0" borderId="0" xfId="0" applyFont="1" applyBorder="1"/>
    <xf numFmtId="0" fontId="3" fillId="0" borderId="0" xfId="34" applyFont="1"/>
    <xf numFmtId="0" fontId="8" fillId="0" borderId="0" xfId="34" applyFont="1"/>
    <xf numFmtId="0" fontId="8" fillId="0" borderId="0" xfId="34" applyFont="1" applyAlignment="1">
      <alignment horizontal="left" wrapText="1"/>
    </xf>
    <xf numFmtId="0" fontId="23" fillId="5" borderId="9" xfId="34" applyFont="1" applyFill="1" applyBorder="1" applyAlignment="1">
      <alignment horizontal="right" indent="1"/>
    </xf>
    <xf numFmtId="0" fontId="3" fillId="5" borderId="9" xfId="34" applyFont="1" applyFill="1" applyBorder="1"/>
    <xf numFmtId="0" fontId="3" fillId="5" borderId="8" xfId="34" applyFont="1" applyFill="1" applyBorder="1"/>
    <xf numFmtId="0" fontId="23" fillId="5" borderId="12" xfId="34" applyFont="1" applyFill="1" applyBorder="1" applyAlignment="1">
      <alignment horizontal="left" vertical="center" indent="1"/>
    </xf>
    <xf numFmtId="166" fontId="24" fillId="6" borderId="0" xfId="34" applyNumberFormat="1" applyFont="1" applyFill="1" applyBorder="1" applyAlignment="1">
      <alignment vertical="center"/>
    </xf>
    <xf numFmtId="166" fontId="24" fillId="6" borderId="0" xfId="34" applyNumberFormat="1" applyFont="1" applyFill="1" applyBorder="1" applyAlignment="1">
      <alignment horizontal="right" vertical="center"/>
    </xf>
    <xf numFmtId="0" fontId="23" fillId="5" borderId="15" xfId="34" applyFont="1" applyFill="1" applyBorder="1" applyAlignment="1">
      <alignment horizontal="left" vertical="center" indent="2"/>
    </xf>
    <xf numFmtId="166" fontId="25" fillId="6" borderId="0" xfId="34" applyNumberFormat="1" applyFont="1" applyFill="1" applyBorder="1" applyAlignment="1">
      <alignment vertical="center"/>
    </xf>
    <xf numFmtId="166" fontId="25" fillId="6" borderId="0" xfId="34" applyNumberFormat="1" applyFont="1" applyFill="1" applyBorder="1" applyAlignment="1">
      <alignment horizontal="right" vertical="center"/>
    </xf>
    <xf numFmtId="0" fontId="43" fillId="0" borderId="0" xfId="0" applyFont="1"/>
    <xf numFmtId="0" fontId="44" fillId="0" borderId="0" xfId="47" applyFont="1"/>
    <xf numFmtId="0" fontId="45" fillId="0" borderId="0" xfId="47" applyFont="1"/>
    <xf numFmtId="0" fontId="37" fillId="5" borderId="29" xfId="0" applyFont="1" applyFill="1" applyBorder="1"/>
    <xf numFmtId="0" fontId="37" fillId="5" borderId="30" xfId="0" applyFont="1" applyFill="1" applyBorder="1"/>
    <xf numFmtId="0" fontId="37" fillId="5" borderId="10" xfId="0" applyFont="1" applyFill="1" applyBorder="1"/>
    <xf numFmtId="0" fontId="37" fillId="5" borderId="10" xfId="47" applyFont="1" applyFill="1" applyBorder="1"/>
    <xf numFmtId="0" fontId="23" fillId="5" borderId="31" xfId="47" applyFont="1" applyFill="1" applyBorder="1" applyAlignment="1">
      <alignment horizontal="center" vertical="top" wrapText="1"/>
    </xf>
    <xf numFmtId="0" fontId="23" fillId="5" borderId="32" xfId="47" applyFont="1" applyFill="1" applyBorder="1" applyAlignment="1">
      <alignment horizontal="center" vertical="top" wrapText="1"/>
    </xf>
    <xf numFmtId="0" fontId="23" fillId="5" borderId="12" xfId="47" applyFont="1" applyFill="1" applyBorder="1" applyAlignment="1">
      <alignment horizontal="center" vertical="top" wrapText="1"/>
    </xf>
    <xf numFmtId="0" fontId="23" fillId="5" borderId="13" xfId="47" applyFont="1" applyFill="1" applyBorder="1" applyAlignment="1">
      <alignment horizontal="center" vertical="top" wrapText="1"/>
    </xf>
    <xf numFmtId="0" fontId="23" fillId="5" borderId="15" xfId="47" applyFont="1" applyFill="1" applyBorder="1" applyAlignment="1">
      <alignment horizontal="left" vertical="center" wrapText="1" indent="1"/>
    </xf>
    <xf numFmtId="166" fontId="25" fillId="6" borderId="0" xfId="47" applyNumberFormat="1" applyFont="1" applyFill="1" applyBorder="1" applyAlignment="1">
      <alignment horizontal="right" vertical="center" wrapText="1" indent="1"/>
    </xf>
    <xf numFmtId="0" fontId="7" fillId="0" borderId="0" xfId="34" applyFont="1"/>
    <xf numFmtId="0" fontId="7" fillId="0" borderId="0" xfId="88" applyFont="1"/>
    <xf numFmtId="0" fontId="2" fillId="0" borderId="0" xfId="34" applyFont="1"/>
    <xf numFmtId="0" fontId="23" fillId="5" borderId="9" xfId="34" applyFont="1" applyFill="1" applyBorder="1" applyAlignment="1">
      <alignment horizontal="right" vertical="center"/>
    </xf>
    <xf numFmtId="0" fontId="23" fillId="5" borderId="12" xfId="34" applyFont="1" applyFill="1" applyBorder="1" applyAlignment="1">
      <alignment vertical="center"/>
    </xf>
    <xf numFmtId="0" fontId="6" fillId="5" borderId="12" xfId="101" applyFont="1" applyFill="1" applyBorder="1" applyAlignment="1">
      <alignment horizontal="center" vertical="center"/>
    </xf>
    <xf numFmtId="1" fontId="23" fillId="5" borderId="12" xfId="34" applyNumberFormat="1" applyFont="1" applyFill="1" applyBorder="1" applyAlignment="1">
      <alignment horizontal="left" vertical="center" indent="1"/>
    </xf>
    <xf numFmtId="166" fontId="25" fillId="0" borderId="0" xfId="34" applyNumberFormat="1" applyFont="1" applyBorder="1" applyAlignment="1">
      <alignment vertical="center"/>
    </xf>
    <xf numFmtId="1" fontId="23" fillId="5" borderId="15" xfId="34" applyNumberFormat="1" applyFont="1" applyFill="1" applyBorder="1" applyAlignment="1">
      <alignment horizontal="left" vertical="center" indent="1"/>
    </xf>
    <xf numFmtId="166" fontId="7" fillId="0" borderId="0" xfId="88" applyNumberFormat="1" applyFont="1"/>
    <xf numFmtId="0" fontId="26" fillId="0" borderId="0" xfId="88" applyFont="1" applyAlignment="1"/>
    <xf numFmtId="0" fontId="2" fillId="0" borderId="0" xfId="91" applyFont="1" applyAlignment="1">
      <alignment horizontal="center" vertical="center"/>
    </xf>
    <xf numFmtId="0" fontId="2" fillId="0" borderId="0" xfId="33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0" fillId="0" borderId="0" xfId="91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" fillId="0" borderId="0" xfId="34" applyFont="1" applyAlignment="1">
      <alignment horizontal="center" vertical="center" wrapText="1"/>
    </xf>
    <xf numFmtId="0" fontId="23" fillId="5" borderId="14" xfId="34" applyFont="1" applyFill="1" applyBorder="1" applyAlignment="1">
      <alignment horizontal="center" vertical="center" wrapText="1"/>
    </xf>
    <xf numFmtId="0" fontId="23" fillId="5" borderId="18" xfId="34" applyFont="1" applyFill="1" applyBorder="1" applyAlignment="1">
      <alignment horizontal="center" vertical="center" wrapText="1"/>
    </xf>
    <xf numFmtId="0" fontId="23" fillId="5" borderId="19" xfId="34" applyFont="1" applyFill="1" applyBorder="1" applyAlignment="1">
      <alignment horizontal="center" vertical="center" wrapText="1"/>
    </xf>
    <xf numFmtId="0" fontId="26" fillId="0" borderId="0" xfId="88" applyFont="1" applyAlignment="1">
      <alignment horizontal="center"/>
    </xf>
    <xf numFmtId="0" fontId="2" fillId="0" borderId="0" xfId="102" applyFont="1" applyAlignment="1">
      <alignment horizontal="center" vertical="center"/>
    </xf>
    <xf numFmtId="0" fontId="19" fillId="0" borderId="0" xfId="102" applyFont="1" applyAlignment="1">
      <alignment horizontal="left" vertical="center"/>
    </xf>
    <xf numFmtId="0" fontId="20" fillId="0" borderId="0" xfId="102" applyFont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39" fillId="0" borderId="0" xfId="34" applyFont="1" applyAlignment="1">
      <alignment horizontal="center"/>
    </xf>
    <xf numFmtId="0" fontId="23" fillId="5" borderId="16" xfId="34" applyFont="1" applyFill="1" applyBorder="1" applyAlignment="1">
      <alignment horizontal="center" vertical="center" wrapText="1"/>
    </xf>
    <xf numFmtId="0" fontId="23" fillId="5" borderId="10" xfId="34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" fillId="0" borderId="0" xfId="47" applyFont="1" applyAlignment="1">
      <alignment horizontal="center" vertical="center"/>
    </xf>
    <xf numFmtId="0" fontId="2" fillId="0" borderId="0" xfId="47" applyFont="1" applyAlignment="1">
      <alignment horizontal="center" vertical="center" wrapText="1"/>
    </xf>
    <xf numFmtId="0" fontId="8" fillId="0" borderId="0" xfId="47" applyFont="1" applyAlignment="1">
      <alignment horizontal="center" wrapText="1"/>
    </xf>
    <xf numFmtId="0" fontId="39" fillId="0" borderId="0" xfId="47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" fillId="0" borderId="0" xfId="34" applyFont="1" applyAlignment="1">
      <alignment horizontal="center" vertical="center"/>
    </xf>
    <xf numFmtId="0" fontId="19" fillId="0" borderId="0" xfId="34" applyFont="1" applyAlignment="1">
      <alignment horizontal="left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left"/>
    </xf>
  </cellXfs>
  <cellStyles count="103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10" xfId="23"/>
    <cellStyle name="Normal 11" xfId="24"/>
    <cellStyle name="Normal 12" xfId="25"/>
    <cellStyle name="Normal 13" xfId="26"/>
    <cellStyle name="Normal 14" xfId="27"/>
    <cellStyle name="Normal 15" xfId="28"/>
    <cellStyle name="Normal 16" xfId="29"/>
    <cellStyle name="Normal 17" xfId="30"/>
    <cellStyle name="Normal 18" xfId="31"/>
    <cellStyle name="Normal 19" xfId="32"/>
    <cellStyle name="Normal 2" xfId="33"/>
    <cellStyle name="Normal 2 2" xfId="34"/>
    <cellStyle name="Normal 2 2 2" xfId="35"/>
    <cellStyle name="Normal 2 2 2 2" xfId="36"/>
    <cellStyle name="Normal 20" xfId="37"/>
    <cellStyle name="Normal 21" xfId="38"/>
    <cellStyle name="Normal 22" xfId="39"/>
    <cellStyle name="Normal 23" xfId="40"/>
    <cellStyle name="Normal 24" xfId="41"/>
    <cellStyle name="Normal 25" xfId="42"/>
    <cellStyle name="Normal 26" xfId="43"/>
    <cellStyle name="Normal 27" xfId="44"/>
    <cellStyle name="Normal 28" xfId="45"/>
    <cellStyle name="Normal 29" xfId="46"/>
    <cellStyle name="Normal 3" xfId="47"/>
    <cellStyle name="Normal 3 2" xfId="48"/>
    <cellStyle name="Normal 3 2 2" xfId="49"/>
    <cellStyle name="Normal 30" xfId="50"/>
    <cellStyle name="Normal 31" xfId="51"/>
    <cellStyle name="Normal 32" xfId="52"/>
    <cellStyle name="Normal 33" xfId="53"/>
    <cellStyle name="Normal 34" xfId="54"/>
    <cellStyle name="Normal 35" xfId="55"/>
    <cellStyle name="Normal 36" xfId="56"/>
    <cellStyle name="Normal 37" xfId="57"/>
    <cellStyle name="Normal 38" xfId="58"/>
    <cellStyle name="Normal 39" xfId="59"/>
    <cellStyle name="Normal 4" xfId="60"/>
    <cellStyle name="Normal 4 2" xfId="61"/>
    <cellStyle name="Normal 4 2 2" xfId="62"/>
    <cellStyle name="Normal 4 3" xfId="63"/>
    <cellStyle name="Normal 40" xfId="64"/>
    <cellStyle name="Normal 41" xfId="65"/>
    <cellStyle name="Normal 42" xfId="66"/>
    <cellStyle name="Normal 43" xfId="67"/>
    <cellStyle name="Normal 44" xfId="68"/>
    <cellStyle name="Normal 45" xfId="69"/>
    <cellStyle name="Normal 46" xfId="70"/>
    <cellStyle name="Normal 47" xfId="71"/>
    <cellStyle name="Normal 48" xfId="72"/>
    <cellStyle name="Normal 49" xfId="73"/>
    <cellStyle name="Normal 5" xfId="74"/>
    <cellStyle name="Normal 50" xfId="75"/>
    <cellStyle name="Normal 51" xfId="76"/>
    <cellStyle name="Normal 52" xfId="77"/>
    <cellStyle name="Normal 53" xfId="78"/>
    <cellStyle name="Normal 54" xfId="79"/>
    <cellStyle name="Normal 55" xfId="80"/>
    <cellStyle name="Normal 56" xfId="81"/>
    <cellStyle name="Normal 57" xfId="82"/>
    <cellStyle name="Normal 58" xfId="83"/>
    <cellStyle name="Normal 59" xfId="84"/>
    <cellStyle name="Normal 6" xfId="85"/>
    <cellStyle name="Normal 60" xfId="86"/>
    <cellStyle name="Normal 7" xfId="87"/>
    <cellStyle name="Normal 8" xfId="88"/>
    <cellStyle name="Normal 9" xfId="89"/>
    <cellStyle name="Normal_A_3_1_0_0" xfId="90"/>
    <cellStyle name="Normal_Básico" xfId="91"/>
    <cellStyle name="Normal_Básico_Final" xfId="92"/>
    <cellStyle name="Normal_Básico_Graf1 4 5 (2)" xfId="102"/>
    <cellStyle name="Normal_Idades" xfId="101"/>
    <cellStyle name="NUMLINHA" xfId="93"/>
    <cellStyle name="Percentagem" xfId="100" builtinId="5"/>
    <cellStyle name="QDTITULO" xfId="94"/>
    <cellStyle name="row" xfId="95"/>
    <cellStyle name="tit de conc" xfId="96"/>
    <cellStyle name="TITCOLUNA" xfId="97"/>
    <cellStyle name="title1" xfId="98"/>
    <cellStyle name="titulos d a coluna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'4.1.'!$B$7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'4.1.'!$C$7:$V$7</c:f>
              <c:numCache>
                <c:formatCode>###\ ###</c:formatCode>
                <c:ptCount val="20"/>
                <c:pt idx="0">
                  <c:v>344135</c:v>
                </c:pt>
                <c:pt idx="1">
                  <c:v>326045</c:v>
                </c:pt>
                <c:pt idx="2">
                  <c:v>316848</c:v>
                </c:pt>
                <c:pt idx="3">
                  <c:v>315066</c:v>
                </c:pt>
                <c:pt idx="4">
                  <c:v>310762</c:v>
                </c:pt>
                <c:pt idx="5">
                  <c:v>282424</c:v>
                </c:pt>
                <c:pt idx="6">
                  <c:v>289714</c:v>
                </c:pt>
                <c:pt idx="7">
                  <c:v>280286</c:v>
                </c:pt>
                <c:pt idx="8">
                  <c:v>377981</c:v>
                </c:pt>
                <c:pt idx="9">
                  <c:v>369979</c:v>
                </c:pt>
                <c:pt idx="10">
                  <c:v>343341</c:v>
                </c:pt>
                <c:pt idx="11">
                  <c:v>319542</c:v>
                </c:pt>
                <c:pt idx="12">
                  <c:v>315014</c:v>
                </c:pt>
                <c:pt idx="13">
                  <c:v>305613</c:v>
                </c:pt>
                <c:pt idx="14">
                  <c:v>312497</c:v>
                </c:pt>
                <c:pt idx="15">
                  <c:v>307984</c:v>
                </c:pt>
                <c:pt idx="16">
                  <c:v>314478</c:v>
                </c:pt>
                <c:pt idx="17">
                  <c:v>315522</c:v>
                </c:pt>
                <c:pt idx="18">
                  <c:v>314703</c:v>
                </c:pt>
                <c:pt idx="19">
                  <c:v>308764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5-4BDB-8C8D-444499C02B89}"/>
            </c:ext>
          </c:extLst>
        </c:ser>
        <c:ser>
          <c:idx val="1"/>
          <c:order val="1"/>
          <c:tx>
            <c:strRef>
              <c:f>'4.1.'!$B$8</c:f>
              <c:strCache>
                <c:ptCount val="1"/>
                <c:pt idx="0">
                  <c:v>Privado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'4.1.'!$C$8:$V$8</c:f>
              <c:numCache>
                <c:formatCode>###\ ###</c:formatCode>
                <c:ptCount val="20"/>
                <c:pt idx="0">
                  <c:v>69613</c:v>
                </c:pt>
                <c:pt idx="1">
                  <c:v>71487</c:v>
                </c:pt>
                <c:pt idx="2">
                  <c:v>68741</c:v>
                </c:pt>
                <c:pt idx="3">
                  <c:v>67146</c:v>
                </c:pt>
                <c:pt idx="4">
                  <c:v>66134</c:v>
                </c:pt>
                <c:pt idx="5">
                  <c:v>64976</c:v>
                </c:pt>
                <c:pt idx="6">
                  <c:v>66997</c:v>
                </c:pt>
                <c:pt idx="7">
                  <c:v>69191</c:v>
                </c:pt>
                <c:pt idx="8">
                  <c:v>120346</c:v>
                </c:pt>
                <c:pt idx="9">
                  <c:v>114003</c:v>
                </c:pt>
                <c:pt idx="10">
                  <c:v>97554</c:v>
                </c:pt>
                <c:pt idx="11">
                  <c:v>91696</c:v>
                </c:pt>
                <c:pt idx="12">
                  <c:v>83433</c:v>
                </c:pt>
                <c:pt idx="13">
                  <c:v>79597</c:v>
                </c:pt>
                <c:pt idx="14">
                  <c:v>81121</c:v>
                </c:pt>
                <c:pt idx="15">
                  <c:v>83554</c:v>
                </c:pt>
                <c:pt idx="16">
                  <c:v>85297</c:v>
                </c:pt>
                <c:pt idx="17">
                  <c:v>85528</c:v>
                </c:pt>
                <c:pt idx="18">
                  <c:v>84683</c:v>
                </c:pt>
                <c:pt idx="19">
                  <c:v>84576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25-4BDB-8C8D-444499C02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overlap val="-15"/>
        <c:axId val="445589632"/>
        <c:axId val="1"/>
      </c:barChart>
      <c:catAx>
        <c:axId val="44558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4.6011154265445222E-3"/>
              <c:y val="0.24693145401023767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45589632"/>
        <c:crosses val="autoZero"/>
        <c:crossBetween val="between"/>
        <c:majorUnit val="100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4040604815901641"/>
          <c:y val="0.92508323252046321"/>
          <c:w val="0.14032389628046224"/>
          <c:h val="5.3353425161477459E-2"/>
        </c:manualLayout>
      </c:layout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322" l="0.70000000000000062" r="0.70000000000000062" t="0.75000000000000322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Taxa de escolarização , por 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5B-4E80-B74F-8C8CD1782E67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5B-4E80-B74F-8C8CD1782E67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65B-4E80-B74F-8C8CD1782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698304"/>
        <c:axId val="1"/>
      </c:lineChart>
      <c:catAx>
        <c:axId val="39469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698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11" r="0.75000000000000411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Taxa de escolarização , por 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B19-40F6-9FBC-622B9188857C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B19-40F6-9FBC-622B9188857C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B19-40F6-9FBC-622B9188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704960"/>
        <c:axId val="1"/>
      </c:lineChart>
      <c:catAx>
        <c:axId val="39470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7049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844" r="0.75000000000000844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5.7063365087332209E-2"/>
          <c:y val="2.4798796109322736E-2"/>
          <c:w val="0.92345885051221188"/>
          <c:h val="0.8320930493087610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'4.7.'!$B$6</c:f>
              <c:strCache>
                <c:ptCount val="1"/>
                <c:pt idx="0">
                  <c:v>Básico</c:v>
                </c:pt>
              </c:strCache>
            </c:strRef>
          </c:tx>
          <c:spPr>
            <a:solidFill>
              <a:srgbClr val="95B3D7"/>
            </a:solidFill>
            <a:ln w="9528">
              <a:noFill/>
              <a:prstDash val="solid"/>
              <a:round/>
            </a:ln>
            <a:effectLst>
              <a:outerShdw dist="19997" dir="5400000" algn="tl">
                <a:srgbClr val="000000">
                  <a:alpha val="38000"/>
                </a:srgbClr>
              </a:outerShdw>
            </a:effectLst>
          </c:spPr>
          <c:invertIfNegative val="0"/>
          <c:cat>
            <c:multiLvlStrRef>
              <c:f>'4.7.'!$C$4:$K$5</c:f>
              <c:multiLvlStrCache>
                <c:ptCount val="9"/>
                <c:lvl>
                  <c:pt idx="0">
                    <c:v>2000/01</c:v>
                  </c:pt>
                  <c:pt idx="1">
                    <c:v>2009/10</c:v>
                  </c:pt>
                  <c:pt idx="2">
                    <c:v>2019/20</c:v>
                  </c:pt>
                  <c:pt idx="3">
                    <c:v>2000/01</c:v>
                  </c:pt>
                  <c:pt idx="4">
                    <c:v>2009/10</c:v>
                  </c:pt>
                  <c:pt idx="5">
                    <c:v>2019/20</c:v>
                  </c:pt>
                  <c:pt idx="6">
                    <c:v>2000/01</c:v>
                  </c:pt>
                  <c:pt idx="7">
                    <c:v>2009/10</c:v>
                  </c:pt>
                  <c:pt idx="8">
                    <c:v>2019/20</c:v>
                  </c:pt>
                </c:lvl>
                <c:lvl>
                  <c:pt idx="0">
                    <c:v>15 anos</c:v>
                  </c:pt>
                  <c:pt idx="3">
                    <c:v>16 anos</c:v>
                  </c:pt>
                  <c:pt idx="6">
                    <c:v>17 anos</c:v>
                  </c:pt>
                </c:lvl>
              </c:multiLvlStrCache>
            </c:multiLvlStrRef>
          </c:cat>
          <c:val>
            <c:numRef>
              <c:f>'4.7.'!$C$6:$K$6</c:f>
              <c:numCache>
                <c:formatCode>0.0</c:formatCode>
                <c:ptCount val="9"/>
                <c:pt idx="0">
                  <c:v>42.961688870138097</c:v>
                </c:pt>
                <c:pt idx="1">
                  <c:v>43.497207611176769</c:v>
                </c:pt>
                <c:pt idx="2">
                  <c:v>31</c:v>
                </c:pt>
                <c:pt idx="3">
                  <c:v>20.473971649445545</c:v>
                </c:pt>
                <c:pt idx="4">
                  <c:v>25.885398812852944</c:v>
                </c:pt>
                <c:pt idx="5">
                  <c:v>15.2</c:v>
                </c:pt>
                <c:pt idx="6">
                  <c:v>8.9004241773806125</c:v>
                </c:pt>
                <c:pt idx="7">
                  <c:v>10.877276577721306</c:v>
                </c:pt>
                <c:pt idx="8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B-4543-BE0B-FE9B1BB8B3FE}"/>
            </c:ext>
          </c:extLst>
        </c:ser>
        <c:ser>
          <c:idx val="1"/>
          <c:order val="1"/>
          <c:tx>
            <c:strRef>
              <c:f>'4.7.'!$B$7</c:f>
              <c:strCache>
                <c:ptCount val="1"/>
                <c:pt idx="0">
                  <c:v>Secundário</c:v>
                </c:pt>
              </c:strCache>
            </c:strRef>
          </c:tx>
          <c:spPr>
            <a:solidFill>
              <a:srgbClr val="376092"/>
            </a:solidFill>
            <a:ln w="9528">
              <a:noFill/>
              <a:prstDash val="solid"/>
              <a:round/>
            </a:ln>
            <a:effectLst>
              <a:outerShdw dist="19997" dir="5400000" algn="tl">
                <a:srgbClr val="000000">
                  <a:alpha val="38000"/>
                </a:srgbClr>
              </a:outerShdw>
            </a:effectLst>
          </c:spPr>
          <c:invertIfNegative val="0"/>
          <c:cat>
            <c:multiLvlStrRef>
              <c:f>'4.7.'!$C$4:$K$5</c:f>
              <c:multiLvlStrCache>
                <c:ptCount val="9"/>
                <c:lvl>
                  <c:pt idx="0">
                    <c:v>2000/01</c:v>
                  </c:pt>
                  <c:pt idx="1">
                    <c:v>2009/10</c:v>
                  </c:pt>
                  <c:pt idx="2">
                    <c:v>2019/20</c:v>
                  </c:pt>
                  <c:pt idx="3">
                    <c:v>2000/01</c:v>
                  </c:pt>
                  <c:pt idx="4">
                    <c:v>2009/10</c:v>
                  </c:pt>
                  <c:pt idx="5">
                    <c:v>2019/20</c:v>
                  </c:pt>
                  <c:pt idx="6">
                    <c:v>2000/01</c:v>
                  </c:pt>
                  <c:pt idx="7">
                    <c:v>2009/10</c:v>
                  </c:pt>
                  <c:pt idx="8">
                    <c:v>2019/20</c:v>
                  </c:pt>
                </c:lvl>
                <c:lvl>
                  <c:pt idx="0">
                    <c:v>15 anos</c:v>
                  </c:pt>
                  <c:pt idx="3">
                    <c:v>16 anos</c:v>
                  </c:pt>
                  <c:pt idx="6">
                    <c:v>17 anos</c:v>
                  </c:pt>
                </c:lvl>
              </c:multiLvlStrCache>
            </c:multiLvlStrRef>
          </c:cat>
          <c:val>
            <c:numRef>
              <c:f>'4.7.'!$C$7:$K$7</c:f>
              <c:numCache>
                <c:formatCode>0.0</c:formatCode>
                <c:ptCount val="9"/>
                <c:pt idx="0">
                  <c:v>49.8328654648125</c:v>
                </c:pt>
                <c:pt idx="1">
                  <c:v>56.502792388823231</c:v>
                </c:pt>
                <c:pt idx="2">
                  <c:v>69</c:v>
                </c:pt>
                <c:pt idx="3">
                  <c:v>66.632123568478534</c:v>
                </c:pt>
                <c:pt idx="4">
                  <c:v>74.11369909971674</c:v>
                </c:pt>
                <c:pt idx="5">
                  <c:v>84.8</c:v>
                </c:pt>
                <c:pt idx="6">
                  <c:v>65.491965452541052</c:v>
                </c:pt>
                <c:pt idx="7">
                  <c:v>79.813461809967521</c:v>
                </c:pt>
                <c:pt idx="8">
                  <c:v>92.2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8B-4543-BE0B-FE9B1BB8B3FE}"/>
            </c:ext>
          </c:extLst>
        </c:ser>
        <c:ser>
          <c:idx val="2"/>
          <c:order val="2"/>
          <c:tx>
            <c:strRef>
              <c:f>'4.7.'!$B$8</c:f>
              <c:strCache>
                <c:ptCount val="1"/>
                <c:pt idx="0">
                  <c:v>Não escolarizada</c:v>
                </c:pt>
              </c:strCache>
            </c:strRef>
          </c:tx>
          <c:spPr>
            <a:solidFill>
              <a:srgbClr val="254061"/>
            </a:solidFill>
          </c:spPr>
          <c:invertIfNegative val="0"/>
          <c:cat>
            <c:multiLvlStrRef>
              <c:f>'4.7.'!$C$4:$K$5</c:f>
              <c:multiLvlStrCache>
                <c:ptCount val="9"/>
                <c:lvl>
                  <c:pt idx="0">
                    <c:v>2000/01</c:v>
                  </c:pt>
                  <c:pt idx="1">
                    <c:v>2009/10</c:v>
                  </c:pt>
                  <c:pt idx="2">
                    <c:v>2019/20</c:v>
                  </c:pt>
                  <c:pt idx="3">
                    <c:v>2000/01</c:v>
                  </c:pt>
                  <c:pt idx="4">
                    <c:v>2009/10</c:v>
                  </c:pt>
                  <c:pt idx="5">
                    <c:v>2019/20</c:v>
                  </c:pt>
                  <c:pt idx="6">
                    <c:v>2000/01</c:v>
                  </c:pt>
                  <c:pt idx="7">
                    <c:v>2009/10</c:v>
                  </c:pt>
                  <c:pt idx="8">
                    <c:v>2019/20</c:v>
                  </c:pt>
                </c:lvl>
                <c:lvl>
                  <c:pt idx="0">
                    <c:v>15 anos</c:v>
                  </c:pt>
                  <c:pt idx="3">
                    <c:v>16 anos</c:v>
                  </c:pt>
                  <c:pt idx="6">
                    <c:v>17 anos</c:v>
                  </c:pt>
                </c:lvl>
              </c:multiLvlStrCache>
            </c:multiLvlStrRef>
          </c:cat>
          <c:val>
            <c:numRef>
              <c:f>'4.7.'!$C$8:$K$8</c:f>
              <c:numCache>
                <c:formatCode>0.0</c:formatCode>
                <c:ptCount val="9"/>
                <c:pt idx="0">
                  <c:v>7.2054456650493997</c:v>
                </c:pt>
                <c:pt idx="1">
                  <c:v>0</c:v>
                </c:pt>
                <c:pt idx="2">
                  <c:v>0</c:v>
                </c:pt>
                <c:pt idx="3">
                  <c:v>12.8939047820759</c:v>
                </c:pt>
                <c:pt idx="4">
                  <c:v>9.0208743031894301E-4</c:v>
                </c:pt>
                <c:pt idx="5">
                  <c:v>0</c:v>
                </c:pt>
                <c:pt idx="6">
                  <c:v>25.607610370078334</c:v>
                </c:pt>
                <c:pt idx="7">
                  <c:v>9.3092616123111753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8B-4543-BE0B-FE9B1BB8B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4705376"/>
        <c:axId val="1"/>
      </c:barChart>
      <c:catAx>
        <c:axId val="39470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0" i="0" u="none" strike="noStrike" kern="1200" baseline="0">
                <a:solidFill>
                  <a:srgbClr val="000000"/>
                </a:solidFill>
                <a:latin typeface="Verdana" pitchFamily="34"/>
                <a:ea typeface="Verdana" pitchFamily="34"/>
                <a:cs typeface="Verdana" pitchFamily="34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000000"/>
                    </a:solidFill>
                    <a:latin typeface="Verdana" pitchFamily="34"/>
                    <a:ea typeface="Verdana" pitchFamily="34"/>
                    <a:cs typeface="Verdana" pitchFamily="34"/>
                  </a:defRPr>
                </a:pPr>
                <a:r>
                  <a:rPr lang="pt-PT" sz="900" b="1" i="0" u="none" strike="noStrike" kern="1200" cap="none" spc="0" baseline="0">
                    <a:solidFill>
                      <a:srgbClr val="000000"/>
                    </a:solidFill>
                    <a:uFillTx/>
                    <a:latin typeface="Verdana" pitchFamily="34"/>
                    <a:ea typeface="Verdana" pitchFamily="34"/>
                    <a:cs typeface="Verdana" pitchFamily="34"/>
                  </a:rPr>
                  <a:t>Taxa de escolarização (%)</a:t>
                </a:r>
              </a:p>
            </c:rich>
          </c:tx>
          <c:layout>
            <c:manualLayout>
              <c:xMode val="edge"/>
              <c:yMode val="edge"/>
              <c:x val="1.62666917631312E-2"/>
              <c:y val="0.16307282485211738"/>
            </c:manualLayout>
          </c:layout>
          <c:overlay val="0"/>
          <c:spPr>
            <a:noFill/>
            <a:ln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0" i="0" u="none" strike="noStrike" kern="1200" baseline="0">
                <a:solidFill>
                  <a:srgbClr val="000000"/>
                </a:solidFill>
                <a:latin typeface="Verdana" pitchFamily="34"/>
                <a:ea typeface="Verdana" pitchFamily="34"/>
                <a:cs typeface="Verdana" pitchFamily="34"/>
              </a:defRPr>
            </a:pPr>
            <a:endParaRPr lang="pt-PT"/>
          </a:p>
        </c:txPr>
        <c:crossAx val="394705376"/>
        <c:crosses val="autoZero"/>
        <c:crossBetween val="between"/>
      </c:valAx>
      <c:spPr>
        <a:blipFill>
          <a:blip xmlns:r="http://schemas.openxmlformats.org/officeDocument/2006/relationships" r:embed="rId1"/>
          <a:tile/>
        </a:blipFill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0" i="0" u="none" strike="noStrike" kern="1200" baseline="0">
              <a:solidFill>
                <a:srgbClr val="000000"/>
              </a:solidFill>
              <a:latin typeface="Verdana" pitchFamily="34"/>
              <a:ea typeface="Verdana" pitchFamily="34"/>
              <a:cs typeface="Verdana" pitchFamily="34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PT" sz="800" b="0" i="0" u="none" strike="noStrike" kern="1200" baseline="0">
          <a:solidFill>
            <a:srgbClr val="000000"/>
          </a:solidFill>
          <a:latin typeface="Verdana" pitchFamily="34"/>
          <a:ea typeface="Verdana" pitchFamily="34"/>
          <a:cs typeface="Verdana" pitchFamily="34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27029062480681E-2"/>
          <c:y val="8.1256061828836545E-2"/>
          <c:w val="0.92102997296644129"/>
          <c:h val="0.79323907588474518"/>
        </c:manualLayout>
      </c:layout>
      <c:lineChart>
        <c:grouping val="standard"/>
        <c:varyColors val="0"/>
        <c:ser>
          <c:idx val="0"/>
          <c:order val="0"/>
          <c:tx>
            <c:strRef>
              <c:f>'4.8.'!$B$6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dLbls>
            <c:dLbl>
              <c:idx val="19"/>
              <c:layout>
                <c:manualLayout>
                  <c:x val="-2.4110911712677077E-3"/>
                  <c:y val="8.5470085470085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0C-407F-B400-D7EBF310D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'4.8.'!$C$6:$V$6</c:f>
              <c:numCache>
                <c:formatCode>0.0</c:formatCode>
                <c:ptCount val="20"/>
                <c:pt idx="0">
                  <c:v>48.797814708551421</c:v>
                </c:pt>
                <c:pt idx="1">
                  <c:v>51.657342997519095</c:v>
                </c:pt>
                <c:pt idx="2">
                  <c:v>56.820416274448284</c:v>
                </c:pt>
                <c:pt idx="3">
                  <c:v>52.955366631243365</c:v>
                </c:pt>
                <c:pt idx="4">
                  <c:v>52.601853541806086</c:v>
                </c:pt>
                <c:pt idx="5">
                  <c:v>55.285442285642148</c:v>
                </c:pt>
                <c:pt idx="6">
                  <c:v>64.551330479308319</c:v>
                </c:pt>
                <c:pt idx="7">
                  <c:v>68.87841344665857</c:v>
                </c:pt>
                <c:pt idx="8">
                  <c:v>69.404001846659696</c:v>
                </c:pt>
                <c:pt idx="9">
                  <c:v>69.599999999999994</c:v>
                </c:pt>
                <c:pt idx="10">
                  <c:v>65.732196943016135</c:v>
                </c:pt>
                <c:pt idx="11">
                  <c:v>66.190948331981289</c:v>
                </c:pt>
                <c:pt idx="12">
                  <c:v>65.504130198618483</c:v>
                </c:pt>
                <c:pt idx="13">
                  <c:v>66</c:v>
                </c:pt>
                <c:pt idx="14">
                  <c:v>70.099999999999994</c:v>
                </c:pt>
                <c:pt idx="15">
                  <c:v>71.8</c:v>
                </c:pt>
                <c:pt idx="16">
                  <c:v>73.8</c:v>
                </c:pt>
                <c:pt idx="17">
                  <c:v>75.599999999999994</c:v>
                </c:pt>
                <c:pt idx="18">
                  <c:v>77.400000000000006</c:v>
                </c:pt>
                <c:pt idx="19">
                  <c:v>84.6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C-407F-B400-D7EBF310DAB5}"/>
            </c:ext>
          </c:extLst>
        </c:ser>
        <c:ser>
          <c:idx val="1"/>
          <c:order val="1"/>
          <c:tx>
            <c:strRef>
              <c:f>'4.8.'!$B$7</c:f>
              <c:strCache>
                <c:ptCount val="1"/>
                <c:pt idx="0">
                  <c:v>Cursos científico-humanísticos / gerais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4182167653417644E-2"/>
                  <c:y val="2.935594589137896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0C-407F-B400-D7EBF310DA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0C-407F-B400-D7EBF310DA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C-407F-B400-D7EBF310DA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0C-407F-B400-D7EBF310DA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0C-407F-B400-D7EBF310DA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0C-407F-B400-D7EBF310DAB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0C-407F-B400-D7EBF310DAB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C-407F-B400-D7EBF310DAB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0C-407F-B400-D7EBF310DAB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C-407F-B400-D7EBF310DAB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0C-407F-B400-D7EBF310DAB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C-407F-B400-D7EBF310DA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0C-407F-B400-D7EBF310DAB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C-407F-B400-D7EBF310DAB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0C-407F-B400-D7EBF310DAB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0C-407F-B400-D7EBF310DAB5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0C-407F-B400-D7EBF310DAB5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0C-407F-B400-D7EBF310DAB5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0C-407F-B400-D7EBF310DAB5}"/>
                </c:ext>
              </c:extLst>
            </c:dLbl>
            <c:dLbl>
              <c:idx val="19"/>
              <c:layout>
                <c:manualLayout>
                  <c:x val="-2.7707297835069125E-3"/>
                  <c:y val="-4.971397806043501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B0C-407F-B400-D7EBF310DA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'4.8.'!$C$7:$V$7</c:f>
              <c:numCache>
                <c:formatCode>0.0</c:formatCode>
                <c:ptCount val="20"/>
                <c:pt idx="0">
                  <c:v>48.696818237230282</c:v>
                </c:pt>
                <c:pt idx="1">
                  <c:v>52.667016668854181</c:v>
                </c:pt>
                <c:pt idx="2">
                  <c:v>56.497263933934363</c:v>
                </c:pt>
                <c:pt idx="3">
                  <c:v>52.523821787277882</c:v>
                </c:pt>
                <c:pt idx="4">
                  <c:v>52.060351088758864</c:v>
                </c:pt>
                <c:pt idx="5">
                  <c:v>52.310544138253157</c:v>
                </c:pt>
                <c:pt idx="6">
                  <c:v>63.184108754248214</c:v>
                </c:pt>
                <c:pt idx="7">
                  <c:v>67.438978037051115</c:v>
                </c:pt>
                <c:pt idx="8">
                  <c:v>67.438978037051115</c:v>
                </c:pt>
                <c:pt idx="9">
                  <c:v>66.764803175653327</c:v>
                </c:pt>
                <c:pt idx="10">
                  <c:v>63.197650020981953</c:v>
                </c:pt>
                <c:pt idx="11">
                  <c:v>64.745730369239567</c:v>
                </c:pt>
                <c:pt idx="12">
                  <c:v>64.440532334130111</c:v>
                </c:pt>
                <c:pt idx="13">
                  <c:v>65</c:v>
                </c:pt>
                <c:pt idx="14">
                  <c:v>69.7</c:v>
                </c:pt>
                <c:pt idx="15">
                  <c:v>70.099999999999994</c:v>
                </c:pt>
                <c:pt idx="16">
                  <c:v>72.5</c:v>
                </c:pt>
                <c:pt idx="17">
                  <c:v>74</c:v>
                </c:pt>
                <c:pt idx="18">
                  <c:v>76.8</c:v>
                </c:pt>
                <c:pt idx="19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0C-407F-B400-D7EBF310DAB5}"/>
            </c:ext>
          </c:extLst>
        </c:ser>
        <c:ser>
          <c:idx val="2"/>
          <c:order val="2"/>
          <c:tx>
            <c:strRef>
              <c:f>'4.8.'!$B$8</c:f>
              <c:strCache>
                <c:ptCount val="1"/>
                <c:pt idx="0">
                  <c:v>Cursos planos próprios / tecnológicos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0C-407F-B400-D7EBF310DA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0C-407F-B400-D7EBF310DA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0C-407F-B400-D7EBF310DA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0C-407F-B400-D7EBF310DA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0C-407F-B400-D7EBF310DAB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0C-407F-B400-D7EBF310DAB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0C-407F-B400-D7EBF310DAB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0C-407F-B400-D7EBF310DAB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0C-407F-B400-D7EBF310DAB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0C-407F-B400-D7EBF310DAB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0C-407F-B400-D7EBF310DA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0C-407F-B400-D7EBF310DAB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0C-407F-B400-D7EBF310DAB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0C-407F-B400-D7EBF310DAB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0C-407F-B400-D7EBF310DAB5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0C-407F-B400-D7EBF310DAB5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B0C-407F-B400-D7EBF310DAB5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B0C-407F-B400-D7EBF310DAB5}"/>
                </c:ext>
              </c:extLst>
            </c:dLbl>
            <c:dLbl>
              <c:idx val="19"/>
              <c:layout>
                <c:manualLayout>
                  <c:x val="-1.967032726417716E-3"/>
                  <c:y val="-2.20654149000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1B0C-407F-B400-D7EBF310DA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'4.8.'!$C$8:$V$8</c:f>
              <c:numCache>
                <c:formatCode>0.0</c:formatCode>
                <c:ptCount val="20"/>
                <c:pt idx="0">
                  <c:v>42.554759898904805</c:v>
                </c:pt>
                <c:pt idx="1">
                  <c:v>44.55322840500682</c:v>
                </c:pt>
                <c:pt idx="2">
                  <c:v>46.443599837111442</c:v>
                </c:pt>
                <c:pt idx="3">
                  <c:v>45.316401512449168</c:v>
                </c:pt>
                <c:pt idx="4">
                  <c:v>43.006968881529012</c:v>
                </c:pt>
                <c:pt idx="5">
                  <c:v>55.696623238500401</c:v>
                </c:pt>
                <c:pt idx="6">
                  <c:v>62.668713618627258</c:v>
                </c:pt>
                <c:pt idx="7">
                  <c:v>66.451886392539222</c:v>
                </c:pt>
                <c:pt idx="8">
                  <c:v>66.451886392539222</c:v>
                </c:pt>
                <c:pt idx="9">
                  <c:v>69.468456869597205</c:v>
                </c:pt>
                <c:pt idx="10">
                  <c:v>67.465321563682224</c:v>
                </c:pt>
                <c:pt idx="11">
                  <c:v>67.479674796747972</c:v>
                </c:pt>
                <c:pt idx="12">
                  <c:v>71.729957805907176</c:v>
                </c:pt>
                <c:pt idx="13">
                  <c:v>79</c:v>
                </c:pt>
                <c:pt idx="14">
                  <c:v>89.8</c:v>
                </c:pt>
                <c:pt idx="15">
                  <c:v>87.8</c:v>
                </c:pt>
                <c:pt idx="16">
                  <c:v>89.8</c:v>
                </c:pt>
                <c:pt idx="17">
                  <c:v>91.2</c:v>
                </c:pt>
                <c:pt idx="18">
                  <c:v>93.9</c:v>
                </c:pt>
                <c:pt idx="19">
                  <c:v>95.5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1B0C-407F-B400-D7EBF310DAB5}"/>
            </c:ext>
          </c:extLst>
        </c:ser>
        <c:ser>
          <c:idx val="3"/>
          <c:order val="3"/>
          <c:tx>
            <c:strRef>
              <c:f>'4.8.'!$B$9</c:f>
              <c:strCache>
                <c:ptCount val="1"/>
                <c:pt idx="0">
                  <c:v>Cursos profissionais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B-1B0C-407F-B400-D7EBF310DAB5}"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C-1B0C-407F-B400-D7EBF310DA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'4.8.'!$C$5:$V$5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'4.8.'!$C$9:$V$9</c:f>
              <c:numCache>
                <c:formatCode>0.0</c:formatCode>
                <c:ptCount val="20"/>
                <c:pt idx="0">
                  <c:v>64.514929996282987</c:v>
                </c:pt>
                <c:pt idx="1">
                  <c:v>55.264416180548913</c:v>
                </c:pt>
                <c:pt idx="2">
                  <c:v>72.944418925126314</c:v>
                </c:pt>
                <c:pt idx="3">
                  <c:v>66.424575522622433</c:v>
                </c:pt>
                <c:pt idx="4">
                  <c:v>68.60882036572248</c:v>
                </c:pt>
                <c:pt idx="5">
                  <c:v>72.460241592074397</c:v>
                </c:pt>
                <c:pt idx="6">
                  <c:v>75.313404050144655</c:v>
                </c:pt>
                <c:pt idx="7">
                  <c:v>78.769230769230774</c:v>
                </c:pt>
                <c:pt idx="8">
                  <c:v>78.228877225481114</c:v>
                </c:pt>
                <c:pt idx="9">
                  <c:v>75.734250851305347</c:v>
                </c:pt>
                <c:pt idx="10">
                  <c:v>70.220588235294116</c:v>
                </c:pt>
                <c:pt idx="11">
                  <c:v>68.779490878490066</c:v>
                </c:pt>
                <c:pt idx="12">
                  <c:v>66.866024982088902</c:v>
                </c:pt>
                <c:pt idx="13">
                  <c:v>67</c:v>
                </c:pt>
                <c:pt idx="14">
                  <c:v>70.3</c:v>
                </c:pt>
                <c:pt idx="15">
                  <c:v>74.400000000000006</c:v>
                </c:pt>
                <c:pt idx="16">
                  <c:v>75.599999999999994</c:v>
                </c:pt>
                <c:pt idx="17">
                  <c:v>77.900000000000006</c:v>
                </c:pt>
                <c:pt idx="18">
                  <c:v>77.8</c:v>
                </c:pt>
                <c:pt idx="19">
                  <c:v>79.900000000000006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1B0C-407F-B400-D7EBF310D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15263"/>
        <c:axId val="1"/>
      </c:lineChart>
      <c:catAx>
        <c:axId val="430315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40"/>
        </c:scaling>
        <c:delete val="0"/>
        <c:axPos val="l"/>
        <c:majorGridlines>
          <c:spPr>
            <a:ln w="158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conclusão (%)</a:t>
                </a:r>
              </a:p>
            </c:rich>
          </c:tx>
          <c:layout>
            <c:manualLayout>
              <c:xMode val="edge"/>
              <c:yMode val="edge"/>
              <c:x val="1.0424521489469598E-2"/>
              <c:y val="0.3183326879222064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 w="0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30315263"/>
        <c:crosses val="autoZero"/>
        <c:crossBetween val="between"/>
        <c:majorUnit val="5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0.22527039785494438"/>
          <c:y val="0.89204904533992069"/>
          <c:w val="0.56903972884684373"/>
          <c:h val="7.652308167361432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99" r="0.75000000000000899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11817668361074E-2"/>
          <c:y val="3.4188034188034191E-2"/>
          <c:w val="0.90691265490547857"/>
          <c:h val="0.795816448135766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'4.9.'!$D$5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'4.9.'!$C$6:$C$14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'4.9.'!$D$6:$D$14</c:f>
              <c:numCache>
                <c:formatCode>0.0</c:formatCode>
                <c:ptCount val="9"/>
                <c:pt idx="0">
                  <c:v>39.359309504097205</c:v>
                </c:pt>
                <c:pt idx="1">
                  <c:v>39.5</c:v>
                </c:pt>
                <c:pt idx="2">
                  <c:v>39.4</c:v>
                </c:pt>
                <c:pt idx="3">
                  <c:v>37</c:v>
                </c:pt>
                <c:pt idx="4">
                  <c:v>41.3</c:v>
                </c:pt>
                <c:pt idx="5">
                  <c:v>40</c:v>
                </c:pt>
                <c:pt idx="6">
                  <c:v>42.2</c:v>
                </c:pt>
                <c:pt idx="7">
                  <c:v>44.226980165506369</c:v>
                </c:pt>
                <c:pt idx="8">
                  <c:v>29.888983774551676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A-45A9-9B1F-69C4F3CC0D88}"/>
            </c:ext>
          </c:extLst>
        </c:ser>
        <c:ser>
          <c:idx val="1"/>
          <c:order val="1"/>
          <c:tx>
            <c:strRef>
              <c:f>'4.9.'!$E$5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'4.9.'!$C$6:$C$14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'4.9.'!$E$6:$E$14</c:f>
              <c:numCache>
                <c:formatCode>0.0</c:formatCode>
                <c:ptCount val="9"/>
                <c:pt idx="0">
                  <c:v>8.5</c:v>
                </c:pt>
                <c:pt idx="1">
                  <c:v>8.4</c:v>
                </c:pt>
                <c:pt idx="2">
                  <c:v>6.5</c:v>
                </c:pt>
                <c:pt idx="3">
                  <c:v>7.1</c:v>
                </c:pt>
                <c:pt idx="4">
                  <c:v>11.2</c:v>
                </c:pt>
                <c:pt idx="5">
                  <c:v>8</c:v>
                </c:pt>
                <c:pt idx="6">
                  <c:v>11.3</c:v>
                </c:pt>
                <c:pt idx="7">
                  <c:v>12.2</c:v>
                </c:pt>
                <c:pt idx="8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A-45A9-9B1F-69C4F3CC0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overlap val="-15"/>
        <c:axId val="1587887376"/>
        <c:axId val="1"/>
      </c:barChart>
      <c:catAx>
        <c:axId val="158788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0.47745729803576531"/>
              <c:y val="0.8910073904202152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9.9436742374700311E-3"/>
              <c:y val="0.16575182684649145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587887376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29504935645420555"/>
          <c:y val="0.93720608952211937"/>
          <c:w val="0.4598782712374696"/>
          <c:h val="4.5819797000899332E-2"/>
        </c:manualLayout>
      </c:layout>
      <c:overlay val="0"/>
      <c:spPr>
        <a:ln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69896154285061E-2"/>
          <c:y val="3.3562166285278416E-2"/>
          <c:w val="0.88002944933426086"/>
          <c:h val="0.779835312347970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'4.10. '!$D$5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'4.10. 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'4.10. '!$D$6:$D$14</c:f>
              <c:numCache>
                <c:formatCode>0.0</c:formatCode>
                <c:ptCount val="9"/>
                <c:pt idx="0">
                  <c:v>9.9</c:v>
                </c:pt>
                <c:pt idx="1">
                  <c:v>9.6999999999999993</c:v>
                </c:pt>
                <c:pt idx="2">
                  <c:v>7.9</c:v>
                </c:pt>
                <c:pt idx="3">
                  <c:v>8.1999999999999993</c:v>
                </c:pt>
                <c:pt idx="4">
                  <c:v>12.6</c:v>
                </c:pt>
                <c:pt idx="5">
                  <c:v>9.1</c:v>
                </c:pt>
                <c:pt idx="6">
                  <c:v>13</c:v>
                </c:pt>
                <c:pt idx="7">
                  <c:v>15.5</c:v>
                </c:pt>
                <c:pt idx="8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7-494C-BD56-91841DD4CB8C}"/>
            </c:ext>
          </c:extLst>
        </c:ser>
        <c:ser>
          <c:idx val="1"/>
          <c:order val="1"/>
          <c:tx>
            <c:strRef>
              <c:f>'4.10. '!$E$5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'4.10. '!$C$6:$C$14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'4.10. '!$E$6:$E$14</c:f>
              <c:numCache>
                <c:formatCode>0.0</c:formatCode>
                <c:ptCount val="9"/>
                <c:pt idx="0">
                  <c:v>7.1</c:v>
                </c:pt>
                <c:pt idx="1">
                  <c:v>7</c:v>
                </c:pt>
                <c:pt idx="2">
                  <c:v>5</c:v>
                </c:pt>
                <c:pt idx="3">
                  <c:v>6</c:v>
                </c:pt>
                <c:pt idx="4">
                  <c:v>9.8000000000000007</c:v>
                </c:pt>
                <c:pt idx="5">
                  <c:v>7</c:v>
                </c:pt>
                <c:pt idx="6">
                  <c:v>9.5</c:v>
                </c:pt>
                <c:pt idx="7">
                  <c:v>9.3000000000000007</c:v>
                </c:pt>
                <c:pt idx="8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47-494C-BD56-91841DD4C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-13"/>
        <c:axId val="336044735"/>
        <c:axId val="1"/>
      </c:barChart>
      <c:catAx>
        <c:axId val="3360447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/>
          <c:overlay val="0"/>
        </c:title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336044735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42309093716226648"/>
          <c:y val="0.92470768830136441"/>
          <c:w val="0.18499847182967671"/>
          <c:h val="5.4404583239105575E-2"/>
        </c:manualLayout>
      </c:layout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pt-PT" sz="800" b="1"/>
              <a:t>Taxa de retenção e desistência no ensino secundário, por orientação curricular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560473959896551"/>
          <c:y val="6.9868174102568126E-2"/>
          <c:w val="0.80430670246835334"/>
          <c:h val="0.77360365228817374"/>
        </c:manualLayout>
      </c:layout>
      <c:barChart>
        <c:barDir val="bar"/>
        <c:grouping val="clustered"/>
        <c:varyColors val="0"/>
        <c:ser>
          <c:idx val="0"/>
          <c:order val="0"/>
          <c:tx>
            <c:v>Cursos científico-humanísticos/gerais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'4.11.'!$C$6:$C$14</c:f>
              <c:numCache>
                <c:formatCode>0.0</c:formatCode>
                <c:ptCount val="9"/>
                <c:pt idx="0">
                  <c:v>8.1</c:v>
                </c:pt>
                <c:pt idx="1">
                  <c:v>8</c:v>
                </c:pt>
                <c:pt idx="2">
                  <c:v>5.9</c:v>
                </c:pt>
                <c:pt idx="3">
                  <c:v>6.5</c:v>
                </c:pt>
                <c:pt idx="4">
                  <c:v>11.1</c:v>
                </c:pt>
                <c:pt idx="5">
                  <c:v>8.1999999999999993</c:v>
                </c:pt>
                <c:pt idx="6">
                  <c:v>9.9</c:v>
                </c:pt>
                <c:pt idx="7">
                  <c:v>9.1999999999999993</c:v>
                </c:pt>
                <c:pt idx="8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E-468E-9061-BB100C29441F}"/>
            </c:ext>
          </c:extLst>
        </c:ser>
        <c:ser>
          <c:idx val="1"/>
          <c:order val="1"/>
          <c:tx>
            <c:v>Cursos tecnológicos e profissionais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'4.11.'!$G$6:$G$14</c:f>
              <c:numCache>
                <c:formatCode>0.0</c:formatCode>
                <c:ptCount val="9"/>
                <c:pt idx="0">
                  <c:v>9.1999999999999993</c:v>
                </c:pt>
                <c:pt idx="1">
                  <c:v>8.9</c:v>
                </c:pt>
                <c:pt idx="2">
                  <c:v>7.4</c:v>
                </c:pt>
                <c:pt idx="3">
                  <c:v>8</c:v>
                </c:pt>
                <c:pt idx="4">
                  <c:v>11.4</c:v>
                </c:pt>
                <c:pt idx="5">
                  <c:v>7.8</c:v>
                </c:pt>
                <c:pt idx="6">
                  <c:v>13.5</c:v>
                </c:pt>
                <c:pt idx="7">
                  <c:v>17.8</c:v>
                </c:pt>
                <c:pt idx="8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7E-468E-9061-BB100C294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129680"/>
        <c:axId val="1"/>
      </c:barChart>
      <c:catAx>
        <c:axId val="7701296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0.5184801325738011"/>
              <c:y val="0.89238919779577308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70129680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/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pt-PT" sz="800" b="1" i="0" u="none" strike="noStrike" baseline="0">
                <a:effectLst/>
              </a:rPr>
              <a:t>Taxa de retenção e desistência nos cursos científico-humanísticos/gerais, por ano de escolaridade</a:t>
            </a:r>
            <a:endParaRPr lang="pt-PT" sz="8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423518519590792"/>
          <c:y val="9.6561690321496488E-2"/>
          <c:w val="0.80621599101711738"/>
          <c:h val="0.7319500102026993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'4.11.'!$D$5</c:f>
              <c:strCache>
                <c:ptCount val="1"/>
                <c:pt idx="0">
                  <c:v>10.º ano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'4.11.'!$D$6:$D$14</c:f>
              <c:numCache>
                <c:formatCode>0.0</c:formatCode>
                <c:ptCount val="9"/>
                <c:pt idx="0">
                  <c:v>8.5</c:v>
                </c:pt>
                <c:pt idx="1">
                  <c:v>8.4</c:v>
                </c:pt>
                <c:pt idx="2">
                  <c:v>6.2</c:v>
                </c:pt>
                <c:pt idx="3">
                  <c:v>6.9</c:v>
                </c:pt>
                <c:pt idx="4">
                  <c:v>11.2</c:v>
                </c:pt>
                <c:pt idx="5">
                  <c:v>9.6</c:v>
                </c:pt>
                <c:pt idx="6">
                  <c:v>10.199999999999999</c:v>
                </c:pt>
                <c:pt idx="7">
                  <c:v>12.3</c:v>
                </c:pt>
                <c:pt idx="8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2-41E1-BC83-829DF6C7861B}"/>
            </c:ext>
          </c:extLst>
        </c:ser>
        <c:ser>
          <c:idx val="2"/>
          <c:order val="1"/>
          <c:tx>
            <c:strRef>
              <c:f>'4.11.'!$E$5</c:f>
              <c:strCache>
                <c:ptCount val="1"/>
                <c:pt idx="0">
                  <c:v>11.º ano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'4.11.'!$E$6:$E$14</c:f>
              <c:numCache>
                <c:formatCode>0.0</c:formatCode>
                <c:ptCount val="9"/>
                <c:pt idx="0">
                  <c:v>3</c:v>
                </c:pt>
                <c:pt idx="1">
                  <c:v>2.9</c:v>
                </c:pt>
                <c:pt idx="2">
                  <c:v>1.8</c:v>
                </c:pt>
                <c:pt idx="3">
                  <c:v>2.2000000000000002</c:v>
                </c:pt>
                <c:pt idx="4">
                  <c:v>4.7</c:v>
                </c:pt>
                <c:pt idx="5">
                  <c:v>2.2999999999999998</c:v>
                </c:pt>
                <c:pt idx="6">
                  <c:v>3.9</c:v>
                </c:pt>
                <c:pt idx="7">
                  <c:v>4.0999999999999996</c:v>
                </c:pt>
                <c:pt idx="8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2-41E1-BC83-829DF6C7861B}"/>
            </c:ext>
          </c:extLst>
        </c:ser>
        <c:ser>
          <c:idx val="3"/>
          <c:order val="2"/>
          <c:tx>
            <c:strRef>
              <c:f>'4.11.'!$F$5</c:f>
              <c:strCache>
                <c:ptCount val="1"/>
                <c:pt idx="0">
                  <c:v>12.º ano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'4.11.'!$F$6:$F$14</c:f>
              <c:numCache>
                <c:formatCode>0.0</c:formatCode>
                <c:ptCount val="9"/>
                <c:pt idx="0">
                  <c:v>13</c:v>
                </c:pt>
                <c:pt idx="1">
                  <c:v>13</c:v>
                </c:pt>
                <c:pt idx="2">
                  <c:v>9.9</c:v>
                </c:pt>
                <c:pt idx="3">
                  <c:v>10.6</c:v>
                </c:pt>
                <c:pt idx="4">
                  <c:v>18</c:v>
                </c:pt>
                <c:pt idx="5">
                  <c:v>12.7</c:v>
                </c:pt>
                <c:pt idx="6">
                  <c:v>16.399999999999999</c:v>
                </c:pt>
                <c:pt idx="7">
                  <c:v>11</c:v>
                </c:pt>
                <c:pt idx="8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2-41E1-BC83-829DF6C78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130096"/>
        <c:axId val="1"/>
      </c:barChart>
      <c:catAx>
        <c:axId val="77013009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4.1974935415557508E-3"/>
              <c:y val="0.3401713194941541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t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0.48861416713154759"/>
              <c:y val="0.87847578143641136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70130096"/>
        <c:crosses val="autoZero"/>
        <c:crossBetween val="between"/>
      </c:valAx>
      <c:spPr>
        <a:noFill/>
        <a:ln w="15875">
          <a:solidFill>
            <a:schemeClr val="bg1">
              <a:lumMod val="85000"/>
            </a:schemeClr>
          </a:solidFill>
        </a:ln>
      </c:spPr>
    </c:plotArea>
    <c:legend>
      <c:legendPos val="b"/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/>
            </a:pPr>
            <a:r>
              <a:rPr lang="pt-PT" sz="800" b="1"/>
              <a:t>Taxa de retenção e desistência nos cursos tecnólogicos e profissionais, por ano de escolaridade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481505199466672"/>
          <c:y val="9.1635904096836376E-2"/>
          <c:w val="0.81657672956051708"/>
          <c:h val="0.7416694399057419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'4.11.'!$H$5</c:f>
              <c:strCache>
                <c:ptCount val="1"/>
                <c:pt idx="0">
                  <c:v>10.º ano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'4.11.'!$H$6:$H$14</c:f>
              <c:numCache>
                <c:formatCode>0.0</c:formatCode>
                <c:ptCount val="9"/>
                <c:pt idx="0">
                  <c:v>5.2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4.5</c:v>
                </c:pt>
                <c:pt idx="4">
                  <c:v>4.5999999999999996</c:v>
                </c:pt>
                <c:pt idx="5">
                  <c:v>5.0999999999999996</c:v>
                </c:pt>
                <c:pt idx="6">
                  <c:v>7.6</c:v>
                </c:pt>
                <c:pt idx="7">
                  <c:v>20.6</c:v>
                </c:pt>
                <c:pt idx="8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1-490D-88B4-C0D89F79AC37}"/>
            </c:ext>
          </c:extLst>
        </c:ser>
        <c:ser>
          <c:idx val="2"/>
          <c:order val="1"/>
          <c:tx>
            <c:strRef>
              <c:f>'4.11.'!$I$5</c:f>
              <c:strCache>
                <c:ptCount val="1"/>
                <c:pt idx="0">
                  <c:v>11.º ano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'4.11.'!$I$6:$I$14</c:f>
              <c:numCache>
                <c:formatCode>0.0</c:formatCode>
                <c:ptCount val="9"/>
                <c:pt idx="0">
                  <c:v>3.9</c:v>
                </c:pt>
                <c:pt idx="1">
                  <c:v>3.7</c:v>
                </c:pt>
                <c:pt idx="2">
                  <c:v>3.8</c:v>
                </c:pt>
                <c:pt idx="3">
                  <c:v>3.2</c:v>
                </c:pt>
                <c:pt idx="4">
                  <c:v>3.7</c:v>
                </c:pt>
                <c:pt idx="5">
                  <c:v>3.6</c:v>
                </c:pt>
                <c:pt idx="6">
                  <c:v>4.7</c:v>
                </c:pt>
                <c:pt idx="7">
                  <c:v>10.199999999999999</c:v>
                </c:pt>
                <c:pt idx="8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F1-490D-88B4-C0D89F79AC37}"/>
            </c:ext>
          </c:extLst>
        </c:ser>
        <c:ser>
          <c:idx val="3"/>
          <c:order val="2"/>
          <c:tx>
            <c:strRef>
              <c:f>'4.11.'!$J$5</c:f>
              <c:strCache>
                <c:ptCount val="1"/>
                <c:pt idx="0">
                  <c:v>12.º ano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'4.11.'!$J$6:$J$14</c:f>
              <c:numCache>
                <c:formatCode>0.0</c:formatCode>
                <c:ptCount val="9"/>
                <c:pt idx="0">
                  <c:v>19.600000000000001</c:v>
                </c:pt>
                <c:pt idx="1">
                  <c:v>19.5</c:v>
                </c:pt>
                <c:pt idx="2">
                  <c:v>14.5</c:v>
                </c:pt>
                <c:pt idx="3">
                  <c:v>17</c:v>
                </c:pt>
                <c:pt idx="4">
                  <c:v>28.9</c:v>
                </c:pt>
                <c:pt idx="5">
                  <c:v>15.1</c:v>
                </c:pt>
                <c:pt idx="6">
                  <c:v>32.1</c:v>
                </c:pt>
                <c:pt idx="7">
                  <c:v>20</c:v>
                </c:pt>
                <c:pt idx="8">
                  <c:v>23.4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F1-490D-88B4-C0D89F79A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128016"/>
        <c:axId val="1"/>
      </c:barChart>
      <c:catAx>
        <c:axId val="77012801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 e II</a:t>
                </a:r>
              </a:p>
            </c:rich>
          </c:tx>
          <c:layout>
            <c:manualLayout>
              <c:xMode val="edge"/>
              <c:yMode val="edge"/>
              <c:x val="1.1287712784614125E-2"/>
              <c:y val="0.3548235705876738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0.48166909914292749"/>
              <c:y val="0.88694360688502549"/>
            </c:manualLayout>
          </c:layout>
          <c:overlay val="0"/>
        </c:title>
        <c:numFmt formatCode="0" sourceLinked="0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70128016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pt-PT" sz="900" b="1"/>
              <a:t>Docentes em exercício de funções no 3.º ciclo do ensino básico e no ensino secundário, por natureza do estabelecimento de ensino, em Portugal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9366813808488312E-2"/>
          <c:y val="0.20085174511687481"/>
          <c:w val="0.88373156618289828"/>
          <c:h val="0.67475671386208913"/>
        </c:manualLayout>
      </c:layout>
      <c:lineChart>
        <c:grouping val="standard"/>
        <c:varyColors val="0"/>
        <c:ser>
          <c:idx val="0"/>
          <c:order val="0"/>
          <c:tx>
            <c:strRef>
              <c:f>'4.12.'!$B$7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</c:spPr>
          </c:marker>
          <c:dLbls>
            <c:dLbl>
              <c:idx val="9"/>
              <c:layout>
                <c:manualLayout>
                  <c:x val="-3.2882532195552851E-2"/>
                  <c:y val="-2.815775659621495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545-44B9-9DA2-CF0D2937330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'4.12.'!$C$7:$V$7</c:f>
              <c:numCache>
                <c:formatCode>###\ ###</c:formatCode>
                <c:ptCount val="20"/>
                <c:pt idx="0">
                  <c:v>78179</c:v>
                </c:pt>
                <c:pt idx="1">
                  <c:v>79727</c:v>
                </c:pt>
                <c:pt idx="2">
                  <c:v>78139</c:v>
                </c:pt>
                <c:pt idx="3">
                  <c:v>78681</c:v>
                </c:pt>
                <c:pt idx="4">
                  <c:v>81423</c:v>
                </c:pt>
                <c:pt idx="5">
                  <c:v>80914</c:v>
                </c:pt>
                <c:pt idx="6">
                  <c:v>79988</c:v>
                </c:pt>
                <c:pt idx="7">
                  <c:v>80168</c:v>
                </c:pt>
                <c:pt idx="8">
                  <c:v>82564</c:v>
                </c:pt>
                <c:pt idx="9">
                  <c:v>82582</c:v>
                </c:pt>
                <c:pt idx="10">
                  <c:v>80786</c:v>
                </c:pt>
                <c:pt idx="11">
                  <c:v>75453</c:v>
                </c:pt>
                <c:pt idx="12">
                  <c:v>68448</c:v>
                </c:pt>
                <c:pt idx="13">
                  <c:v>65074</c:v>
                </c:pt>
                <c:pt idx="14">
                  <c:v>65949</c:v>
                </c:pt>
                <c:pt idx="15">
                  <c:v>66859</c:v>
                </c:pt>
                <c:pt idx="16">
                  <c:v>68373</c:v>
                </c:pt>
                <c:pt idx="17">
                  <c:v>69714</c:v>
                </c:pt>
                <c:pt idx="18">
                  <c:v>69868</c:v>
                </c:pt>
                <c:pt idx="19">
                  <c:v>70202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545-44B9-9DA2-CF0D2937330F}"/>
            </c:ext>
          </c:extLst>
        </c:ser>
        <c:ser>
          <c:idx val="1"/>
          <c:order val="1"/>
          <c:tx>
            <c:strRef>
              <c:f>'4.12.'!$B$8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'4.12.'!$C$8:$V$8</c:f>
              <c:numCache>
                <c:formatCode>###\ ###</c:formatCode>
                <c:ptCount val="20"/>
                <c:pt idx="0">
                  <c:v>8028</c:v>
                </c:pt>
                <c:pt idx="1">
                  <c:v>7909</c:v>
                </c:pt>
                <c:pt idx="2">
                  <c:v>7954</c:v>
                </c:pt>
                <c:pt idx="3">
                  <c:v>8119</c:v>
                </c:pt>
                <c:pt idx="4">
                  <c:v>8154</c:v>
                </c:pt>
                <c:pt idx="5">
                  <c:v>8156</c:v>
                </c:pt>
                <c:pt idx="6">
                  <c:v>8292</c:v>
                </c:pt>
                <c:pt idx="7">
                  <c:v>8784</c:v>
                </c:pt>
                <c:pt idx="8">
                  <c:v>8761</c:v>
                </c:pt>
                <c:pt idx="9">
                  <c:v>8793</c:v>
                </c:pt>
                <c:pt idx="10">
                  <c:v>8753</c:v>
                </c:pt>
                <c:pt idx="11">
                  <c:v>8072</c:v>
                </c:pt>
                <c:pt idx="12">
                  <c:v>7653</c:v>
                </c:pt>
                <c:pt idx="13">
                  <c:v>7435</c:v>
                </c:pt>
                <c:pt idx="14">
                  <c:v>7404</c:v>
                </c:pt>
                <c:pt idx="15">
                  <c:v>7489</c:v>
                </c:pt>
                <c:pt idx="16">
                  <c:v>7194</c:v>
                </c:pt>
                <c:pt idx="17">
                  <c:v>7008</c:v>
                </c:pt>
                <c:pt idx="18">
                  <c:v>6867</c:v>
                </c:pt>
                <c:pt idx="19">
                  <c:v>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545-44B9-9DA2-CF0D29373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28592"/>
        <c:axId val="1"/>
      </c:lineChart>
      <c:catAx>
        <c:axId val="22292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6.1943192096535569E-3"/>
              <c:y val="0.25846221853847218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22928592"/>
        <c:crosses val="autoZero"/>
        <c:crossBetween val="between"/>
        <c:majorUnit val="10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30107300354873767"/>
          <c:y val="0.89531725146198826"/>
          <c:w val="0.38985932523370198"/>
          <c:h val="5.90241746097527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99" r="0.75000000000000999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88555255294203E-2"/>
          <c:y val="6.0263653483992465E-2"/>
          <c:w val="0.90150216838460129"/>
          <c:h val="0.779909841778252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'4.2.'!$B$7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12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7EE-49F1-A612-592187EA9AF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'4.2.'!$C$7:$V$7</c:f>
              <c:numCache>
                <c:formatCode>###\ ###</c:formatCode>
                <c:ptCount val="20"/>
                <c:pt idx="0">
                  <c:v>194862</c:v>
                </c:pt>
                <c:pt idx="1">
                  <c:v>188056</c:v>
                </c:pt>
                <c:pt idx="2">
                  <c:v>180544</c:v>
                </c:pt>
                <c:pt idx="3">
                  <c:v>180987</c:v>
                </c:pt>
                <c:pt idx="4">
                  <c:v>178468</c:v>
                </c:pt>
                <c:pt idx="5">
                  <c:v>162825</c:v>
                </c:pt>
                <c:pt idx="6">
                  <c:v>169214</c:v>
                </c:pt>
                <c:pt idx="7">
                  <c:v>165148</c:v>
                </c:pt>
                <c:pt idx="8">
                  <c:v>239288</c:v>
                </c:pt>
                <c:pt idx="9">
                  <c:v>235870</c:v>
                </c:pt>
                <c:pt idx="10">
                  <c:v>217456</c:v>
                </c:pt>
                <c:pt idx="11">
                  <c:v>204089</c:v>
                </c:pt>
                <c:pt idx="12">
                  <c:v>200665</c:v>
                </c:pt>
                <c:pt idx="13">
                  <c:v>194857</c:v>
                </c:pt>
                <c:pt idx="14">
                  <c:v>199822</c:v>
                </c:pt>
                <c:pt idx="15">
                  <c:v>199170</c:v>
                </c:pt>
                <c:pt idx="16">
                  <c:v>203248</c:v>
                </c:pt>
                <c:pt idx="17">
                  <c:v>202447</c:v>
                </c:pt>
                <c:pt idx="18">
                  <c:v>201231</c:v>
                </c:pt>
                <c:pt idx="19">
                  <c:v>198063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EE-49F1-A612-592187EA9AF0}"/>
            </c:ext>
          </c:extLst>
        </c:ser>
        <c:ser>
          <c:idx val="1"/>
          <c:order val="1"/>
          <c:tx>
            <c:strRef>
              <c:f>'4.2.'!$B$8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10"/>
              <c:layout>
                <c:manualLayout>
                  <c:x val="-7.6209390688693328E-17"/>
                  <c:y val="-1.129943502824858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7EE-49F1-A612-592187EA9AF0}"/>
                </c:ext>
              </c:extLst>
            </c:dLbl>
            <c:dLbl>
              <c:idx val="11"/>
              <c:layout>
                <c:manualLayout>
                  <c:x val="0"/>
                  <c:y val="-2.25988700564971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EE-49F1-A612-592187EA9AF0}"/>
                </c:ext>
              </c:extLst>
            </c:dLbl>
            <c:dLbl>
              <c:idx val="12"/>
              <c:layout>
                <c:manualLayout>
                  <c:x val="-1.5241878137738666E-16"/>
                  <c:y val="-4.14312617702448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7EE-49F1-A612-592187EA9AF0}"/>
                </c:ext>
              </c:extLst>
            </c:dLbl>
            <c:dLbl>
              <c:idx val="13"/>
              <c:layout>
                <c:manualLayout>
                  <c:x val="-1.0392309690828788E-3"/>
                  <c:y val="-4.51977401129943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7EE-49F1-A612-592187EA9AF0}"/>
                </c:ext>
              </c:extLst>
            </c:dLbl>
            <c:dLbl>
              <c:idx val="14"/>
              <c:layout>
                <c:manualLayout>
                  <c:x val="-1.0392309690828788E-3"/>
                  <c:y val="-4.5197740112994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EE-49F1-A612-592187EA9AF0}"/>
                </c:ext>
              </c:extLst>
            </c:dLbl>
            <c:dLbl>
              <c:idx val="15"/>
              <c:layout>
                <c:manualLayout>
                  <c:x val="-3.1176929072486361E-3"/>
                  <c:y val="-5.64971751412429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7EE-49F1-A612-592187EA9AF0}"/>
                </c:ext>
              </c:extLst>
            </c:dLbl>
            <c:dLbl>
              <c:idx val="16"/>
              <c:layout>
                <c:manualLayout>
                  <c:x val="1.0392309690828788E-3"/>
                  <c:y val="-5.2730696798493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7EE-49F1-A612-592187EA9AF0}"/>
                </c:ext>
              </c:extLst>
            </c:dLbl>
            <c:dLbl>
              <c:idx val="17"/>
              <c:layout>
                <c:manualLayout>
                  <c:x val="1.0392309690828788E-3"/>
                  <c:y val="-5.2730696798493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7EE-49F1-A612-592187EA9AF0}"/>
                </c:ext>
              </c:extLst>
            </c:dLbl>
            <c:dLbl>
              <c:idx val="18"/>
              <c:layout>
                <c:manualLayout>
                  <c:x val="0"/>
                  <c:y val="-4.519774011299431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7EE-49F1-A612-592187EA9AF0}"/>
                </c:ext>
              </c:extLst>
            </c:dLbl>
            <c:dLbl>
              <c:idx val="19"/>
              <c:layout>
                <c:manualLayout>
                  <c:x val="-1.6734561329500193E-3"/>
                  <c:y val="-3.95116935427418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7EE-49F1-A612-592187EA9AF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'4.2.'!$C$8:$V$8</c:f>
              <c:numCache>
                <c:formatCode>###\ ###</c:formatCode>
                <c:ptCount val="20"/>
                <c:pt idx="0">
                  <c:v>218886</c:v>
                </c:pt>
                <c:pt idx="1">
                  <c:v>209476</c:v>
                </c:pt>
                <c:pt idx="2">
                  <c:v>205045</c:v>
                </c:pt>
                <c:pt idx="3">
                  <c:v>201225</c:v>
                </c:pt>
                <c:pt idx="4">
                  <c:v>198428</c:v>
                </c:pt>
                <c:pt idx="5">
                  <c:v>184575</c:v>
                </c:pt>
                <c:pt idx="6">
                  <c:v>187497</c:v>
                </c:pt>
                <c:pt idx="7">
                  <c:v>184329</c:v>
                </c:pt>
                <c:pt idx="8">
                  <c:v>259039</c:v>
                </c:pt>
                <c:pt idx="9">
                  <c:v>248112</c:v>
                </c:pt>
                <c:pt idx="10">
                  <c:v>223439</c:v>
                </c:pt>
                <c:pt idx="11">
                  <c:v>207149</c:v>
                </c:pt>
                <c:pt idx="12">
                  <c:v>197782</c:v>
                </c:pt>
                <c:pt idx="13">
                  <c:v>190353</c:v>
                </c:pt>
                <c:pt idx="14">
                  <c:v>193796</c:v>
                </c:pt>
                <c:pt idx="15">
                  <c:v>192368</c:v>
                </c:pt>
                <c:pt idx="16">
                  <c:v>196527</c:v>
                </c:pt>
                <c:pt idx="17">
                  <c:v>198603</c:v>
                </c:pt>
                <c:pt idx="18">
                  <c:v>198155</c:v>
                </c:pt>
                <c:pt idx="19">
                  <c:v>195277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E-49F1-A612-592187EA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10"/>
        <c:axId val="1151033295"/>
        <c:axId val="1"/>
      </c:barChart>
      <c:catAx>
        <c:axId val="115103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0817985242101947E-2"/>
              <c:y val="0.24758485697762356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51033295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42476663480132965"/>
          <c:y val="0.91853967406616543"/>
          <c:w val="0.20169805500891455"/>
          <c:h val="5.8861455877337376E-2"/>
        </c:manualLayout>
      </c:layout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en-US" sz="900" b="1"/>
              <a:t>Docentes em exercício de funções no 3.º ciclo do ensino básico e no ensino secundário, em Portugal -</a:t>
            </a:r>
            <a:r>
              <a:rPr lang="en-US" sz="900" b="1" baseline="0"/>
              <a:t> Ensino Público</a:t>
            </a:r>
            <a:endParaRPr lang="en-US" sz="9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875043732082878E-2"/>
          <c:y val="0.24626396444260465"/>
          <c:w val="0.89322332865117204"/>
          <c:h val="0.60876185101104763"/>
        </c:manualLayout>
      </c:layout>
      <c:lineChart>
        <c:grouping val="standard"/>
        <c:varyColors val="0"/>
        <c:ser>
          <c:idx val="0"/>
          <c:order val="0"/>
          <c:tx>
            <c:strRef>
              <c:f>'4.12.'!$B$7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</c:spPr>
          </c:marker>
          <c:dLbls>
            <c:dLbl>
              <c:idx val="9"/>
              <c:layout>
                <c:manualLayout>
                  <c:x val="-3.2882532195552851E-2"/>
                  <c:y val="-2.815775659621495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F5-4A6C-B52B-07E97657D39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'4.12.'!$C$7:$V$7</c:f>
              <c:numCache>
                <c:formatCode>###\ ###</c:formatCode>
                <c:ptCount val="20"/>
                <c:pt idx="0">
                  <c:v>78179</c:v>
                </c:pt>
                <c:pt idx="1">
                  <c:v>79727</c:v>
                </c:pt>
                <c:pt idx="2">
                  <c:v>78139</c:v>
                </c:pt>
                <c:pt idx="3">
                  <c:v>78681</c:v>
                </c:pt>
                <c:pt idx="4">
                  <c:v>81423</c:v>
                </c:pt>
                <c:pt idx="5">
                  <c:v>80914</c:v>
                </c:pt>
                <c:pt idx="6">
                  <c:v>79988</c:v>
                </c:pt>
                <c:pt idx="7">
                  <c:v>80168</c:v>
                </c:pt>
                <c:pt idx="8">
                  <c:v>82564</c:v>
                </c:pt>
                <c:pt idx="9">
                  <c:v>82582</c:v>
                </c:pt>
                <c:pt idx="10">
                  <c:v>80786</c:v>
                </c:pt>
                <c:pt idx="11">
                  <c:v>75453</c:v>
                </c:pt>
                <c:pt idx="12">
                  <c:v>68448</c:v>
                </c:pt>
                <c:pt idx="13">
                  <c:v>65074</c:v>
                </c:pt>
                <c:pt idx="14">
                  <c:v>65949</c:v>
                </c:pt>
                <c:pt idx="15">
                  <c:v>66859</c:v>
                </c:pt>
                <c:pt idx="16">
                  <c:v>68373</c:v>
                </c:pt>
                <c:pt idx="17">
                  <c:v>69714</c:v>
                </c:pt>
                <c:pt idx="18">
                  <c:v>69868</c:v>
                </c:pt>
                <c:pt idx="19">
                  <c:v>70202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F5-4A6C-B52B-07E97657D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23184"/>
        <c:axId val="1"/>
      </c:lineChart>
      <c:catAx>
        <c:axId val="22292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000"/>
          <c:min val="6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7.0640181511893172E-3"/>
              <c:y val="0.29493685629721811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22923184"/>
        <c:crosses val="autoZero"/>
        <c:crossBetween val="between"/>
        <c:majorUnit val="5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4458848327563312"/>
          <c:y val="0.87927507342106359"/>
          <c:w val="0.56491017734773841"/>
          <c:h val="7.495928071726105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99" r="0.75000000000000999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60" b="1" i="0" u="none" strike="noStrike" baseline="0">
                <a:effectLst/>
              </a:rPr>
              <a:t>Docentes em exercício de funções no 3.º ciclo do ensino básico e no ensino secundário, em Portugal - Ensino Privado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20373319687183E-2"/>
          <c:y val="0.22213870723786644"/>
          <c:w val="0.89189463918638312"/>
          <c:h val="0.65123288402509005"/>
        </c:manualLayout>
      </c:layout>
      <c:lineChart>
        <c:grouping val="standard"/>
        <c:varyColors val="0"/>
        <c:ser>
          <c:idx val="0"/>
          <c:order val="0"/>
          <c:tx>
            <c:strRef>
              <c:f>'4.12.'!$B$8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9"/>
              <c:layout>
                <c:manualLayout>
                  <c:x val="-3.2882532195552851E-2"/>
                  <c:y val="-2.815775659621495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4C-49D8-B550-AA8AC7C71E3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'4.12.'!$C$8:$V$8</c:f>
              <c:numCache>
                <c:formatCode>###\ ###</c:formatCode>
                <c:ptCount val="20"/>
                <c:pt idx="0">
                  <c:v>8028</c:v>
                </c:pt>
                <c:pt idx="1">
                  <c:v>7909</c:v>
                </c:pt>
                <c:pt idx="2">
                  <c:v>7954</c:v>
                </c:pt>
                <c:pt idx="3">
                  <c:v>8119</c:v>
                </c:pt>
                <c:pt idx="4">
                  <c:v>8154</c:v>
                </c:pt>
                <c:pt idx="5">
                  <c:v>8156</c:v>
                </c:pt>
                <c:pt idx="6">
                  <c:v>8292</c:v>
                </c:pt>
                <c:pt idx="7">
                  <c:v>8784</c:v>
                </c:pt>
                <c:pt idx="8">
                  <c:v>8761</c:v>
                </c:pt>
                <c:pt idx="9">
                  <c:v>8793</c:v>
                </c:pt>
                <c:pt idx="10">
                  <c:v>8753</c:v>
                </c:pt>
                <c:pt idx="11">
                  <c:v>8072</c:v>
                </c:pt>
                <c:pt idx="12">
                  <c:v>7653</c:v>
                </c:pt>
                <c:pt idx="13">
                  <c:v>7435</c:v>
                </c:pt>
                <c:pt idx="14">
                  <c:v>7404</c:v>
                </c:pt>
                <c:pt idx="15">
                  <c:v>7489</c:v>
                </c:pt>
                <c:pt idx="16">
                  <c:v>7194</c:v>
                </c:pt>
                <c:pt idx="17">
                  <c:v>7008</c:v>
                </c:pt>
                <c:pt idx="18">
                  <c:v>6867</c:v>
                </c:pt>
                <c:pt idx="19">
                  <c:v>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4C-49D8-B550-AA8AC7C71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24432"/>
        <c:axId val="1"/>
      </c:lineChart>
      <c:catAx>
        <c:axId val="22292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0"/>
          <c:min val="6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1069604070173242E-2"/>
              <c:y val="0.26217573099415203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22924432"/>
        <c:crosses val="autoZero"/>
        <c:crossBetween val="between"/>
        <c:majorUnit val="5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46432504240017813"/>
          <c:y val="0.90342220410556806"/>
          <c:w val="6.9429249789006053E-2"/>
          <c:h val="6.118297132363104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999" r="0.75000000000000999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17461496558212"/>
          <c:y val="3.3716475095785438E-2"/>
          <c:w val="0.80988213737433767"/>
          <c:h val="0.8116967448034513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'4.13'!$D$5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'4.13'!$D$52:$D$57</c:f>
              <c:numCache>
                <c:formatCode>0.0</c:formatCode>
                <c:ptCount val="6"/>
                <c:pt idx="0">
                  <c:v>1.168907071887785</c:v>
                </c:pt>
                <c:pt idx="1">
                  <c:v>0.9999233775189641</c:v>
                </c:pt>
                <c:pt idx="2">
                  <c:v>0.71582414797922211</c:v>
                </c:pt>
                <c:pt idx="3">
                  <c:v>1.6828882389605406</c:v>
                </c:pt>
                <c:pt idx="4">
                  <c:v>1.105815061963775</c:v>
                </c:pt>
                <c:pt idx="5">
                  <c:v>1.4721074380165289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D-4D87-A11C-679B0CB8E48A}"/>
            </c:ext>
          </c:extLst>
        </c:ser>
        <c:ser>
          <c:idx val="1"/>
          <c:order val="1"/>
          <c:tx>
            <c:strRef>
              <c:f>'4.13'!$E$5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'4.13'!$E$52:$E$57</c:f>
              <c:numCache>
                <c:formatCode>0.0</c:formatCode>
                <c:ptCount val="6"/>
                <c:pt idx="0">
                  <c:v>9.7325429295037704</c:v>
                </c:pt>
                <c:pt idx="1">
                  <c:v>9.2215155926748906</c:v>
                </c:pt>
                <c:pt idx="2">
                  <c:v>7.4306347396427217</c:v>
                </c:pt>
                <c:pt idx="3">
                  <c:v>11.420626168672388</c:v>
                </c:pt>
                <c:pt idx="4">
                  <c:v>10.371782650142993</c:v>
                </c:pt>
                <c:pt idx="5">
                  <c:v>12.603305785123966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FD-4D87-A11C-679B0CB8E48A}"/>
            </c:ext>
          </c:extLst>
        </c:ser>
        <c:ser>
          <c:idx val="2"/>
          <c:order val="2"/>
          <c:tx>
            <c:strRef>
              <c:f>'4.13'!$F$5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rgbClr val="4A7DBA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'4.13'!$F$52:$F$57</c:f>
              <c:numCache>
                <c:formatCode>0.0</c:formatCode>
                <c:ptCount val="6"/>
                <c:pt idx="0">
                  <c:v>35.267596226100025</c:v>
                </c:pt>
                <c:pt idx="1">
                  <c:v>37.690598421576894</c:v>
                </c:pt>
                <c:pt idx="2">
                  <c:v>33.117952616242242</c:v>
                </c:pt>
                <c:pt idx="3">
                  <c:v>31.399530133768039</c:v>
                </c:pt>
                <c:pt idx="4">
                  <c:v>39.294566253574828</c:v>
                </c:pt>
                <c:pt idx="5">
                  <c:v>43.078512396694215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FD-4D87-A11C-679B0CB8E48A}"/>
            </c:ext>
          </c:extLst>
        </c:ser>
        <c:ser>
          <c:idx val="3"/>
          <c:order val="3"/>
          <c:tx>
            <c:strRef>
              <c:f>'4.13'!$G$5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'4.13'!$G$52:$G$57</c:f>
              <c:numCache>
                <c:formatCode>0.0</c:formatCode>
                <c:ptCount val="6"/>
                <c:pt idx="0">
                  <c:v>53.830953772508416</c:v>
                </c:pt>
                <c:pt idx="1">
                  <c:v>52.087962608229255</c:v>
                </c:pt>
                <c:pt idx="2">
                  <c:v>58.735588496135819</c:v>
                </c:pt>
                <c:pt idx="3">
                  <c:v>55.496955458599032</c:v>
                </c:pt>
                <c:pt idx="4">
                  <c:v>49.2278360343184</c:v>
                </c:pt>
                <c:pt idx="5">
                  <c:v>42.846074380165291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FD-4D87-A11C-679B0CB8E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395267056"/>
        <c:axId val="1"/>
      </c:barChart>
      <c:catAx>
        <c:axId val="139526705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numFmt formatCode="0%" sourceLinked="1"/>
        <c:majorTickMark val="none"/>
        <c:minorTickMark val="none"/>
        <c:tickLblPos val="high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95267056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21412498334827487"/>
          <c:y val="0.93366557681518314"/>
          <c:w val="0.65965717248306921"/>
          <c:h val="4.7241514958050401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8733156143093"/>
          <c:y val="2.3996991873144722E-2"/>
          <c:w val="0.85092972074118223"/>
          <c:h val="0.795807715816344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'4.14.'!$D$5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'4.14.'!$C$7:$C$10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'4.14.'!$D$7:$D$10</c:f>
              <c:numCache>
                <c:formatCode>###\ ###</c:formatCode>
                <c:ptCount val="4"/>
                <c:pt idx="0">
                  <c:v>16697</c:v>
                </c:pt>
                <c:pt idx="1">
                  <c:v>29867</c:v>
                </c:pt>
                <c:pt idx="2">
                  <c:v>22898</c:v>
                </c:pt>
                <c:pt idx="3">
                  <c:v>12262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9-473A-BDA1-8D921350FAC3}"/>
            </c:ext>
          </c:extLst>
        </c:ser>
        <c:ser>
          <c:idx val="1"/>
          <c:order val="1"/>
          <c:tx>
            <c:strRef>
              <c:f>'4.14.'!$E$5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-1.1766144477316624E-16"/>
                  <c:y val="1.217656012176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C29-473A-BDA1-8D921350FAC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'4.14.'!$C$7:$C$10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'4.14.'!$E$7:$E$10</c:f>
              <c:numCache>
                <c:formatCode>###\ ###</c:formatCode>
                <c:ptCount val="4"/>
                <c:pt idx="0">
                  <c:v>840</c:v>
                </c:pt>
                <c:pt idx="1">
                  <c:v>6994</c:v>
                </c:pt>
                <c:pt idx="2">
                  <c:v>25344</c:v>
                </c:pt>
                <c:pt idx="3">
                  <c:v>38684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29-473A-BDA1-8D921350F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-11"/>
        <c:axId val="1402546768"/>
        <c:axId val="1"/>
      </c:barChart>
      <c:catAx>
        <c:axId val="140254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Grupo etário</a:t>
                </a:r>
              </a:p>
            </c:rich>
          </c:tx>
          <c:layout>
            <c:manualLayout>
              <c:xMode val="edge"/>
              <c:yMode val="edge"/>
              <c:x val="0.48534637533109742"/>
              <c:y val="0.8703018971943575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4767196906569795E-2"/>
              <c:y val="0.27744138724232503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02546768"/>
        <c:crosses val="autoZero"/>
        <c:crossBetween val="between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5342379561911824"/>
          <c:y val="0.93202770886515907"/>
          <c:w val="0.28158691221861237"/>
          <c:h val="4.4481170190804775E-2"/>
        </c:manualLayout>
      </c:layout>
      <c:overlay val="0"/>
      <c:spPr>
        <a:ln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7408221122153E-2"/>
          <c:y val="7.6875690641041064E-2"/>
          <c:w val="0.91889288948033476"/>
          <c:h val="0.81680855914018291"/>
        </c:manualLayout>
      </c:layout>
      <c:lineChart>
        <c:grouping val="standard"/>
        <c:varyColors val="0"/>
        <c:ser>
          <c:idx val="0"/>
          <c:order val="0"/>
          <c:tx>
            <c:strRef>
              <c:f>'4.15.'!$B$6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'4.15.'!$C$6:$V$6</c:f>
              <c:numCache>
                <c:formatCode>0.0</c:formatCode>
                <c:ptCount val="20"/>
                <c:pt idx="0">
                  <c:v>9.2538308954029258</c:v>
                </c:pt>
                <c:pt idx="1">
                  <c:v>8.7256606873887446</c:v>
                </c:pt>
                <c:pt idx="2">
                  <c:v>8.628901304403378</c:v>
                </c:pt>
                <c:pt idx="3">
                  <c:v>8.4374884792626723</c:v>
                </c:pt>
                <c:pt idx="4">
                  <c:v>8.0260892863123345</c:v>
                </c:pt>
                <c:pt idx="5">
                  <c:v>7.8895363197485127</c:v>
                </c:pt>
                <c:pt idx="6">
                  <c:v>8.0974173085636618</c:v>
                </c:pt>
                <c:pt idx="7">
                  <c:v>7.6941046856731719</c:v>
                </c:pt>
                <c:pt idx="8">
                  <c:v>7.5853490281960037</c:v>
                </c:pt>
                <c:pt idx="9">
                  <c:v>7.5299261285909713</c:v>
                </c:pt>
                <c:pt idx="10">
                  <c:v>7.7035370062207527</c:v>
                </c:pt>
                <c:pt idx="11">
                  <c:v>8.2286141873690504</c:v>
                </c:pt>
                <c:pt idx="12">
                  <c:v>8.8365987306342895</c:v>
                </c:pt>
                <c:pt idx="13">
                  <c:v>9.1</c:v>
                </c:pt>
                <c:pt idx="14">
                  <c:v>9</c:v>
                </c:pt>
                <c:pt idx="15">
                  <c:v>8.8000000000000007</c:v>
                </c:pt>
                <c:pt idx="16">
                  <c:v>8.6</c:v>
                </c:pt>
                <c:pt idx="17">
                  <c:v>8.4</c:v>
                </c:pt>
                <c:pt idx="18">
                  <c:v>8.3000000000000007</c:v>
                </c:pt>
                <c:pt idx="1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03F-81DA-C2C123F4E22B}"/>
            </c:ext>
          </c:extLst>
        </c:ser>
        <c:ser>
          <c:idx val="1"/>
          <c:order val="1"/>
          <c:tx>
            <c:strRef>
              <c:f>'4.15.'!$B$7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'4.15.'!$C$7:$V$7</c:f>
              <c:numCache>
                <c:formatCode>0.0</c:formatCode>
                <c:ptCount val="20"/>
                <c:pt idx="0">
                  <c:v>9.1391678072116544</c:v>
                </c:pt>
                <c:pt idx="1">
                  <c:v>8.5532002960101341</c:v>
                </c:pt>
                <c:pt idx="2">
                  <c:v>8.4617284582602803</c:v>
                </c:pt>
                <c:pt idx="3">
                  <c:v>8.3009112746406384</c:v>
                </c:pt>
                <c:pt idx="4">
                  <c:v>7.8848728246318611</c:v>
                </c:pt>
                <c:pt idx="5">
                  <c:v>7.7384012655411922</c:v>
                </c:pt>
                <c:pt idx="6">
                  <c:v>7.9661449217382607</c:v>
                </c:pt>
                <c:pt idx="7">
                  <c:v>7.5961356152080635</c:v>
                </c:pt>
                <c:pt idx="8">
                  <c:v>7.4645002664599582</c:v>
                </c:pt>
                <c:pt idx="9">
                  <c:v>7.3942505630766995</c:v>
                </c:pt>
                <c:pt idx="10">
                  <c:v>7.5771420790731066</c:v>
                </c:pt>
                <c:pt idx="11">
                  <c:v>8.0003843452215282</c:v>
                </c:pt>
                <c:pt idx="12">
                  <c:v>8.6842420523609167</c:v>
                </c:pt>
                <c:pt idx="13">
                  <c:v>8.9</c:v>
                </c:pt>
                <c:pt idx="14">
                  <c:v>8.8000000000000007</c:v>
                </c:pt>
                <c:pt idx="15">
                  <c:v>8.6</c:v>
                </c:pt>
                <c:pt idx="16">
                  <c:v>8.4</c:v>
                </c:pt>
                <c:pt idx="17">
                  <c:v>8.1999999999999993</c:v>
                </c:pt>
                <c:pt idx="18">
                  <c:v>8.1</c:v>
                </c:pt>
                <c:pt idx="19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3F-403F-81DA-C2C123F4E22B}"/>
            </c:ext>
          </c:extLst>
        </c:ser>
        <c:ser>
          <c:idx val="2"/>
          <c:order val="2"/>
          <c:tx>
            <c:strRef>
              <c:f>'4.15.'!$B$8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'4.15.'!$C$8:$V$8</c:f>
              <c:numCache>
                <c:formatCode>0.0</c:formatCode>
                <c:ptCount val="20"/>
                <c:pt idx="0">
                  <c:v>10.37045341305431</c:v>
                </c:pt>
                <c:pt idx="1">
                  <c:v>10.464154760399545</c:v>
                </c:pt>
                <c:pt idx="2">
                  <c:v>10.271184309781242</c:v>
                </c:pt>
                <c:pt idx="3">
                  <c:v>9.7610543170341177</c:v>
                </c:pt>
                <c:pt idx="4">
                  <c:v>9.4362276183468232</c:v>
                </c:pt>
                <c:pt idx="5">
                  <c:v>9.3889161353604713</c:v>
                </c:pt>
                <c:pt idx="6">
                  <c:v>9.363724071394115</c:v>
                </c:pt>
                <c:pt idx="7">
                  <c:v>8.5882285974499091</c:v>
                </c:pt>
                <c:pt idx="8">
                  <c:v>8.724232393562378</c:v>
                </c:pt>
                <c:pt idx="9">
                  <c:v>8.8041624019106113</c:v>
                </c:pt>
                <c:pt idx="10">
                  <c:v>8.8701016794241969</c:v>
                </c:pt>
                <c:pt idx="11">
                  <c:v>10.361992071357779</c:v>
                </c:pt>
                <c:pt idx="12">
                  <c:v>10.199999999999999</c:v>
                </c:pt>
                <c:pt idx="13">
                  <c:v>10.7</c:v>
                </c:pt>
                <c:pt idx="14">
                  <c:v>10.8</c:v>
                </c:pt>
                <c:pt idx="15">
                  <c:v>10.9</c:v>
                </c:pt>
                <c:pt idx="16">
                  <c:v>11</c:v>
                </c:pt>
                <c:pt idx="17">
                  <c:v>10.4</c:v>
                </c:pt>
                <c:pt idx="18">
                  <c:v>10</c:v>
                </c:pt>
                <c:pt idx="19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3F-403F-81DA-C2C123F4E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577440"/>
        <c:axId val="1"/>
      </c:lineChart>
      <c:catAx>
        <c:axId val="176557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aluno/docente</a:t>
                </a:r>
              </a:p>
            </c:rich>
          </c:tx>
          <c:layout>
            <c:manualLayout>
              <c:xMode val="edge"/>
              <c:yMode val="edge"/>
              <c:x val="1.0016820252121141E-2"/>
              <c:y val="0.21794745618381167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765577440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445598881188344"/>
          <c:y val="0.93285504031619271"/>
          <c:w val="0.18311728468707136"/>
          <c:h val="4.5779073937460765E-2"/>
        </c:manualLayout>
      </c:layout>
      <c:overlay val="0"/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4803149606299435" l="0.70866141732283716" r="0.70866141732283716" t="0.74803149606299435" header="0.314960629921262" footer="0.314960629921262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57345878237883E-2"/>
          <c:y val="6.1815498869092975E-2"/>
          <c:w val="0.91928403595256614"/>
          <c:h val="0.82298858461385227"/>
        </c:manualLayout>
      </c:layout>
      <c:lineChart>
        <c:grouping val="standard"/>
        <c:varyColors val="0"/>
        <c:ser>
          <c:idx val="0"/>
          <c:order val="0"/>
          <c:tx>
            <c:strRef>
              <c:f>'4.16.'!$B$6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'4.16.'!$C$6:$V$6</c:f>
              <c:numCache>
                <c:formatCode>General</c:formatCode>
                <c:ptCount val="20"/>
                <c:pt idx="0">
                  <c:v>859</c:v>
                </c:pt>
                <c:pt idx="1">
                  <c:v>879</c:v>
                </c:pt>
                <c:pt idx="2">
                  <c:v>880</c:v>
                </c:pt>
                <c:pt idx="3">
                  <c:v>871</c:v>
                </c:pt>
                <c:pt idx="4">
                  <c:v>901</c:v>
                </c:pt>
                <c:pt idx="5">
                  <c:v>871</c:v>
                </c:pt>
                <c:pt idx="6">
                  <c:v>888</c:v>
                </c:pt>
                <c:pt idx="7">
                  <c:v>917</c:v>
                </c:pt>
                <c:pt idx="8">
                  <c:v>927</c:v>
                </c:pt>
                <c:pt idx="9">
                  <c:v>937</c:v>
                </c:pt>
                <c:pt idx="10">
                  <c:v>937</c:v>
                </c:pt>
                <c:pt idx="11">
                  <c:v>947</c:v>
                </c:pt>
                <c:pt idx="12">
                  <c:v>954</c:v>
                </c:pt>
                <c:pt idx="13">
                  <c:v>958</c:v>
                </c:pt>
                <c:pt idx="14">
                  <c:v>962</c:v>
                </c:pt>
                <c:pt idx="15">
                  <c:v>963</c:v>
                </c:pt>
                <c:pt idx="16">
                  <c:v>965</c:v>
                </c:pt>
                <c:pt idx="17">
                  <c:v>960</c:v>
                </c:pt>
                <c:pt idx="18">
                  <c:v>959</c:v>
                </c:pt>
                <c:pt idx="19">
                  <c:v>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363-44DD-9B60-3F000D0B7E64}"/>
            </c:ext>
          </c:extLst>
        </c:ser>
        <c:ser>
          <c:idx val="1"/>
          <c:order val="1"/>
          <c:tx>
            <c:strRef>
              <c:f>'4.16.'!$B$7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'4.16.'!$C$7:$V$7</c:f>
              <c:numCache>
                <c:formatCode>General</c:formatCode>
                <c:ptCount val="20"/>
                <c:pt idx="0">
                  <c:v>528</c:v>
                </c:pt>
                <c:pt idx="1">
                  <c:v>534</c:v>
                </c:pt>
                <c:pt idx="2">
                  <c:v>533</c:v>
                </c:pt>
                <c:pt idx="3">
                  <c:v>528</c:v>
                </c:pt>
                <c:pt idx="4">
                  <c:v>558</c:v>
                </c:pt>
                <c:pt idx="5">
                  <c:v>526</c:v>
                </c:pt>
                <c:pt idx="6">
                  <c:v>534</c:v>
                </c:pt>
                <c:pt idx="7">
                  <c:v>548</c:v>
                </c:pt>
                <c:pt idx="8">
                  <c:v>554</c:v>
                </c:pt>
                <c:pt idx="9">
                  <c:v>569</c:v>
                </c:pt>
                <c:pt idx="10">
                  <c:v>566</c:v>
                </c:pt>
                <c:pt idx="11">
                  <c:v>573</c:v>
                </c:pt>
                <c:pt idx="12">
                  <c:v>575</c:v>
                </c:pt>
                <c:pt idx="13">
                  <c:v>577</c:v>
                </c:pt>
                <c:pt idx="14">
                  <c:v>584</c:v>
                </c:pt>
                <c:pt idx="15">
                  <c:v>584</c:v>
                </c:pt>
                <c:pt idx="16">
                  <c:v>584</c:v>
                </c:pt>
                <c:pt idx="17">
                  <c:v>580</c:v>
                </c:pt>
                <c:pt idx="18">
                  <c:v>580</c:v>
                </c:pt>
                <c:pt idx="19">
                  <c:v>587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363-44DD-9B60-3F000D0B7E64}"/>
            </c:ext>
          </c:extLst>
        </c:ser>
        <c:ser>
          <c:idx val="2"/>
          <c:order val="2"/>
          <c:tx>
            <c:strRef>
              <c:f>'4.16.'!$B$8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'4.16.'!$C$8:$V$8</c:f>
              <c:numCache>
                <c:formatCode>General</c:formatCode>
                <c:ptCount val="20"/>
                <c:pt idx="0">
                  <c:v>331</c:v>
                </c:pt>
                <c:pt idx="1">
                  <c:v>345</c:v>
                </c:pt>
                <c:pt idx="2">
                  <c:v>347</c:v>
                </c:pt>
                <c:pt idx="3">
                  <c:v>343</c:v>
                </c:pt>
                <c:pt idx="4">
                  <c:v>343</c:v>
                </c:pt>
                <c:pt idx="5">
                  <c:v>345</c:v>
                </c:pt>
                <c:pt idx="6">
                  <c:v>354</c:v>
                </c:pt>
                <c:pt idx="7">
                  <c:v>369</c:v>
                </c:pt>
                <c:pt idx="8">
                  <c:v>373</c:v>
                </c:pt>
                <c:pt idx="9">
                  <c:v>368</c:v>
                </c:pt>
                <c:pt idx="10">
                  <c:v>371</c:v>
                </c:pt>
                <c:pt idx="11">
                  <c:v>374</c:v>
                </c:pt>
                <c:pt idx="12">
                  <c:v>379</c:v>
                </c:pt>
                <c:pt idx="13">
                  <c:v>381</c:v>
                </c:pt>
                <c:pt idx="14">
                  <c:v>378</c:v>
                </c:pt>
                <c:pt idx="15">
                  <c:v>379</c:v>
                </c:pt>
                <c:pt idx="16">
                  <c:v>381</c:v>
                </c:pt>
                <c:pt idx="17">
                  <c:v>380</c:v>
                </c:pt>
                <c:pt idx="18">
                  <c:v>379</c:v>
                </c:pt>
                <c:pt idx="19">
                  <c:v>381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363-44DD-9B60-3F000D0B7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2613984"/>
        <c:axId val="1"/>
      </c:lineChart>
      <c:catAx>
        <c:axId val="85261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4.247263342874355E-3"/>
              <c:y val="0.2235776314279625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852613984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0206599344841965"/>
          <c:y val="0.93355987615363178"/>
          <c:w val="0.19405723899723037"/>
          <c:h val="4.6922641099618051E-2"/>
        </c:manualLayout>
      </c:layout>
      <c:overlay val="0"/>
      <c:spPr>
        <a:ln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14190959030546E-2"/>
          <c:y val="8.6962120671471951E-2"/>
          <c:w val="0.92022883871706695"/>
          <c:h val="0.78160699701057001"/>
        </c:manualLayout>
      </c:layout>
      <c:lineChart>
        <c:grouping val="standard"/>
        <c:varyColors val="0"/>
        <c:ser>
          <c:idx val="1"/>
          <c:order val="0"/>
          <c:tx>
            <c:strRef>
              <c:f>'4.17'!$B$6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01-7247-448F-823E-C80168927E25}"/>
              </c:ext>
            </c:extLst>
          </c:dPt>
          <c:dLbls>
            <c:dLbl>
              <c:idx val="0"/>
              <c:layout>
                <c:manualLayout>
                  <c:x val="1.6324300156486651E-3"/>
                  <c:y val="-1.02703174187818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247-448F-823E-C80168927E25}"/>
                </c:ext>
              </c:extLst>
            </c:dLbl>
            <c:dLbl>
              <c:idx val="9"/>
              <c:layout>
                <c:manualLayout>
                  <c:x val="-1.8738497608747427E-2"/>
                  <c:y val="3.8616493693005356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247-448F-823E-C80168927E25}"/>
                </c:ext>
              </c:extLst>
            </c:dLbl>
            <c:dLbl>
              <c:idx val="10"/>
              <c:layout>
                <c:manualLayout>
                  <c:x val="-2.0056020665400919E-2"/>
                  <c:y val="3.8616493693005356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247-448F-823E-C80168927E25}"/>
                </c:ext>
              </c:extLst>
            </c:dLbl>
            <c:dLbl>
              <c:idx val="11"/>
              <c:layout>
                <c:manualLayout>
                  <c:x val="-2.0056020665401016E-2"/>
                  <c:y val="3.5022603306662139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247-448F-823E-C80168927E25}"/>
                </c:ext>
              </c:extLst>
            </c:dLbl>
            <c:dLbl>
              <c:idx val="12"/>
              <c:layout>
                <c:manualLayout>
                  <c:x val="-1.8738497608747524E-2"/>
                  <c:y val="3.1428712920318923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247-448F-823E-C80168927E2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'4.17'!$C$5:$S$5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'4.17'!$C$6:$S$6</c:f>
              <c:numCache>
                <c:formatCode>0.0</c:formatCode>
                <c:ptCount val="17"/>
                <c:pt idx="0">
                  <c:v>13.4</c:v>
                </c:pt>
                <c:pt idx="1">
                  <c:v>8.9</c:v>
                </c:pt>
                <c:pt idx="2">
                  <c:v>8.6</c:v>
                </c:pt>
                <c:pt idx="3">
                  <c:v>8.1</c:v>
                </c:pt>
                <c:pt idx="4">
                  <c:v>6.8</c:v>
                </c:pt>
                <c:pt idx="5">
                  <c:v>4.0999999999999996</c:v>
                </c:pt>
                <c:pt idx="6">
                  <c:v>3.7</c:v>
                </c:pt>
                <c:pt idx="7">
                  <c:v>3.4</c:v>
                </c:pt>
                <c:pt idx="8">
                  <c:v>3.2</c:v>
                </c:pt>
                <c:pt idx="9">
                  <c:v>2.4</c:v>
                </c:pt>
                <c:pt idx="10">
                  <c:v>2.4</c:v>
                </c:pt>
                <c:pt idx="11">
                  <c:v>2.5</c:v>
                </c:pt>
                <c:pt idx="12">
                  <c:v>2.8</c:v>
                </c:pt>
                <c:pt idx="13">
                  <c:v>3.6</c:v>
                </c:pt>
                <c:pt idx="14">
                  <c:v>4.0999999999999996</c:v>
                </c:pt>
                <c:pt idx="15">
                  <c:v>4.0999999999999996</c:v>
                </c:pt>
                <c:pt idx="16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47-448F-823E-C80168927E25}"/>
            </c:ext>
          </c:extLst>
        </c:ser>
        <c:ser>
          <c:idx val="2"/>
          <c:order val="1"/>
          <c:tx>
            <c:strRef>
              <c:f>'4.17'!$B$7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dPt>
            <c:idx val="1"/>
            <c:bubble3D val="0"/>
            <c:spPr>
              <a:ln w="15875">
                <a:noFill/>
              </a:ln>
            </c:spPr>
            <c:extLst>
              <c:ext xmlns:c16="http://schemas.microsoft.com/office/drawing/2014/chart" uri="{C3380CC4-5D6E-409C-BE32-E72D297353CC}">
                <c16:uniqueId val="{00000009-7247-448F-823E-C80168927E25}"/>
              </c:ext>
            </c:extLst>
          </c:dPt>
          <c:dLbls>
            <c:dLbl>
              <c:idx val="0"/>
              <c:layout>
                <c:manualLayout>
                  <c:x val="8.175397633655414E-4"/>
                  <c:y val="-3.00084845889732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247-448F-823E-C80168927E25}"/>
                </c:ext>
              </c:extLst>
            </c:dLbl>
            <c:dLbl>
              <c:idx val="9"/>
              <c:layout>
                <c:manualLayout>
                  <c:x val="-1.8738497608747427E-2"/>
                  <c:y val="-2.4240649164137502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247-448F-823E-C80168927E25}"/>
                </c:ext>
              </c:extLst>
            </c:dLbl>
            <c:dLbl>
              <c:idx val="10"/>
              <c:layout>
                <c:manualLayout>
                  <c:x val="-1.8738497608747427E-2"/>
                  <c:y val="-2.4240649164137502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247-448F-823E-C80168927E25}"/>
                </c:ext>
              </c:extLst>
            </c:dLbl>
            <c:dLbl>
              <c:idx val="11"/>
              <c:layout>
                <c:manualLayout>
                  <c:x val="-1.8738497608747524E-2"/>
                  <c:y val="-3.5022320323167148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247-448F-823E-C80168927E25}"/>
                </c:ext>
              </c:extLst>
            </c:dLbl>
            <c:dLbl>
              <c:idx val="12"/>
              <c:layout>
                <c:manualLayout>
                  <c:x val="-1.8738497608747524E-2"/>
                  <c:y val="-3.8616210709510365E-2"/>
                </c:manualLayout>
              </c:layout>
              <c:spPr/>
              <c:txPr>
                <a:bodyPr/>
                <a:lstStyle/>
                <a:p>
                  <a:pPr>
                    <a:defRPr sz="700"/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247-448F-823E-C80168927E2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'4.17'!$C$5:$S$5</c:f>
              <c:strCache>
                <c:ptCount val="17"/>
                <c:pt idx="0">
                  <c:v>2001/02</c:v>
                </c:pt>
                <c:pt idx="1">
                  <c:v>2004/05</c:v>
                </c:pt>
                <c:pt idx="2">
                  <c:v>2005/06</c:v>
                </c:pt>
                <c:pt idx="3">
                  <c:v>2006/07</c:v>
                </c:pt>
                <c:pt idx="4">
                  <c:v>2007/08</c:v>
                </c:pt>
                <c:pt idx="5">
                  <c:v>2008/09</c:v>
                </c:pt>
                <c:pt idx="6">
                  <c:v>2009/10</c:v>
                </c:pt>
                <c:pt idx="7">
                  <c:v>2010/11</c:v>
                </c:pt>
                <c:pt idx="8">
                  <c:v>2011/12</c:v>
                </c:pt>
                <c:pt idx="9">
                  <c:v>2012/13</c:v>
                </c:pt>
                <c:pt idx="10">
                  <c:v>2013/14</c:v>
                </c:pt>
                <c:pt idx="11">
                  <c:v>2014/15</c:v>
                </c:pt>
                <c:pt idx="12">
                  <c:v>2015/16</c:v>
                </c:pt>
                <c:pt idx="13">
                  <c:v>2016/17</c:v>
                </c:pt>
                <c:pt idx="14">
                  <c:v>2017/18</c:v>
                </c:pt>
                <c:pt idx="15">
                  <c:v>2018/19</c:v>
                </c:pt>
                <c:pt idx="16">
                  <c:v>2019/20</c:v>
                </c:pt>
              </c:strCache>
            </c:strRef>
          </c:cat>
          <c:val>
            <c:numRef>
              <c:f>'4.17'!$C$7:$S$7</c:f>
              <c:numCache>
                <c:formatCode>0.0</c:formatCode>
                <c:ptCount val="17"/>
                <c:pt idx="0">
                  <c:v>6.1</c:v>
                </c:pt>
                <c:pt idx="1">
                  <c:v>4.8</c:v>
                </c:pt>
                <c:pt idx="2">
                  <c:v>4.3</c:v>
                </c:pt>
                <c:pt idx="3">
                  <c:v>4.4000000000000004</c:v>
                </c:pt>
                <c:pt idx="4">
                  <c:v>4.0999999999999996</c:v>
                </c:pt>
                <c:pt idx="5">
                  <c:v>3.4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2.9</c:v>
                </c:pt>
                <c:pt idx="10">
                  <c:v>2.9</c:v>
                </c:pt>
                <c:pt idx="11">
                  <c:v>2.9</c:v>
                </c:pt>
                <c:pt idx="12">
                  <c:v>3.1</c:v>
                </c:pt>
                <c:pt idx="13">
                  <c:v>3.4</c:v>
                </c:pt>
                <c:pt idx="14">
                  <c:v>3.2</c:v>
                </c:pt>
                <c:pt idx="15">
                  <c:v>3.1</c:v>
                </c:pt>
                <c:pt idx="16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47-448F-823E-C80168927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430575"/>
        <c:axId val="1"/>
      </c:lineChart>
      <c:catAx>
        <c:axId val="99543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800"/>
                  <a:t>Número</a:t>
                </a:r>
                <a:r>
                  <a:rPr lang="pt-PT" sz="800" baseline="0"/>
                  <a:t> médio</a:t>
                </a:r>
                <a:r>
                  <a:rPr lang="pt-PT" sz="800"/>
                  <a:t> aluno/computador</a:t>
                </a:r>
              </a:p>
            </c:rich>
          </c:tx>
          <c:layout>
            <c:manualLayout>
              <c:xMode val="edge"/>
              <c:yMode val="edge"/>
              <c:x val="4.2613245899467619E-3"/>
              <c:y val="0.10042391226776411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995430575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4638196557459372"/>
          <c:y val="0.90128727866720593"/>
          <c:w val="0.29637654488591231"/>
          <c:h val="4.973010449165549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26687197607592"/>
          <c:y val="3.4733799636302E-2"/>
          <c:w val="0.75960933816815779"/>
          <c:h val="0.82831365974541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'4.3.'!$U$5</c:f>
              <c:strCache>
                <c:ptCount val="1"/>
                <c:pt idx="0">
                  <c:v>2018/19</c:v>
                </c:pt>
              </c:strCache>
            </c:strRef>
          </c:tx>
          <c:invertIfNegative val="0"/>
          <c:dLbls>
            <c:dLbl>
              <c:idx val="12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DE4-4AE0-858D-5B008F3001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'4.3.'!$B$7:$B$17</c:f>
              <c:strCache>
                <c:ptCount val="11"/>
                <c:pt idx="0">
                  <c:v>Cursos científico-humanísticos/gerais</c:v>
                </c:pt>
                <c:pt idx="1">
                  <c:v>Cursos com planos próprios / tecnológicos</c:v>
                </c:pt>
                <c:pt idx="2">
                  <c:v>Cursos artísticos especializados (1)</c:v>
                </c:pt>
                <c:pt idx="3">
                  <c:v>Cursos profissionais</c:v>
                </c:pt>
                <c:pt idx="4">
                  <c:v>Cursos de aprendizagem</c:v>
                </c:pt>
                <c:pt idx="5">
                  <c:v>Cursos vocacionais</c:v>
                </c:pt>
                <c:pt idx="6">
                  <c:v>Cursos CEF</c:v>
                </c:pt>
                <c:pt idx="7">
                  <c:v>Cursos EFA</c:v>
                </c:pt>
                <c:pt idx="8">
                  <c:v>Recorrente</c:v>
                </c:pt>
                <c:pt idx="9">
                  <c:v>RVCC</c:v>
                </c:pt>
                <c:pt idx="10">
                  <c:v>Formações modulares</c:v>
                </c:pt>
              </c:strCache>
            </c:strRef>
          </c:cat>
          <c:val>
            <c:numRef>
              <c:f>'4.3.'!$U$7:$U$17</c:f>
              <c:numCache>
                <c:formatCode>###\ ###</c:formatCode>
                <c:ptCount val="11"/>
                <c:pt idx="0">
                  <c:v>207684</c:v>
                </c:pt>
                <c:pt idx="1">
                  <c:v>3570</c:v>
                </c:pt>
                <c:pt idx="2">
                  <c:v>2703</c:v>
                </c:pt>
                <c:pt idx="3">
                  <c:v>115981</c:v>
                </c:pt>
                <c:pt idx="4">
                  <c:v>20860</c:v>
                </c:pt>
                <c:pt idx="5">
                  <c:v>0</c:v>
                </c:pt>
                <c:pt idx="6">
                  <c:v>435</c:v>
                </c:pt>
                <c:pt idx="7">
                  <c:v>21489</c:v>
                </c:pt>
                <c:pt idx="8">
                  <c:v>7078</c:v>
                </c:pt>
                <c:pt idx="9">
                  <c:v>18986</c:v>
                </c:pt>
                <c:pt idx="1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E4-4AE0-858D-5B008F30017A}"/>
            </c:ext>
          </c:extLst>
        </c:ser>
        <c:ser>
          <c:idx val="1"/>
          <c:order val="1"/>
          <c:tx>
            <c:strRef>
              <c:f>'4.3.'!$V$5</c:f>
              <c:strCache>
                <c:ptCount val="1"/>
                <c:pt idx="0">
                  <c:v>2019/20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6792611251049538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E4-4AE0-858D-5B008F30017A}"/>
                </c:ext>
              </c:extLst>
            </c:dLbl>
            <c:dLbl>
              <c:idx val="3"/>
              <c:layout>
                <c:manualLayout>
                  <c:x val="5.5846422338568938E-3"/>
                  <c:y val="6.1572196633245311E-17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E4-4AE0-858D-5B008F30017A}"/>
                </c:ext>
              </c:extLst>
            </c:dLbl>
            <c:dLbl>
              <c:idx val="4"/>
              <c:layout>
                <c:manualLayout>
                  <c:x val="2.7923211169284469E-3"/>
                  <c:y val="-6.1572196633245311E-17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E4-4AE0-858D-5B008F3001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'4.3.'!$B$7:$B$17</c:f>
              <c:strCache>
                <c:ptCount val="11"/>
                <c:pt idx="0">
                  <c:v>Cursos científico-humanísticos/gerais</c:v>
                </c:pt>
                <c:pt idx="1">
                  <c:v>Cursos com planos próprios / tecnológicos</c:v>
                </c:pt>
                <c:pt idx="2">
                  <c:v>Cursos artísticos especializados (1)</c:v>
                </c:pt>
                <c:pt idx="3">
                  <c:v>Cursos profissionais</c:v>
                </c:pt>
                <c:pt idx="4">
                  <c:v>Cursos de aprendizagem</c:v>
                </c:pt>
                <c:pt idx="5">
                  <c:v>Cursos vocacionais</c:v>
                </c:pt>
                <c:pt idx="6">
                  <c:v>Cursos CEF</c:v>
                </c:pt>
                <c:pt idx="7">
                  <c:v>Cursos EFA</c:v>
                </c:pt>
                <c:pt idx="8">
                  <c:v>Recorrente</c:v>
                </c:pt>
                <c:pt idx="9">
                  <c:v>RVCC</c:v>
                </c:pt>
                <c:pt idx="10">
                  <c:v>Formações modulares</c:v>
                </c:pt>
              </c:strCache>
            </c:strRef>
          </c:cat>
          <c:val>
            <c:numRef>
              <c:f>'4.3.'!$V$7:$V$17</c:f>
              <c:numCache>
                <c:formatCode>###\ ###</c:formatCode>
                <c:ptCount val="11"/>
                <c:pt idx="0">
                  <c:v>206976</c:v>
                </c:pt>
                <c:pt idx="1">
                  <c:v>3457</c:v>
                </c:pt>
                <c:pt idx="2">
                  <c:v>2740</c:v>
                </c:pt>
                <c:pt idx="3">
                  <c:v>116305</c:v>
                </c:pt>
                <c:pt idx="4">
                  <c:v>20674</c:v>
                </c:pt>
                <c:pt idx="5">
                  <c:v>0</c:v>
                </c:pt>
                <c:pt idx="6">
                  <c:v>475</c:v>
                </c:pt>
                <c:pt idx="7">
                  <c:v>17810</c:v>
                </c:pt>
                <c:pt idx="8">
                  <c:v>6653</c:v>
                </c:pt>
                <c:pt idx="9">
                  <c:v>17451</c:v>
                </c:pt>
                <c:pt idx="10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E4-4AE0-858D-5B008F300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axId val="1201285168"/>
        <c:axId val="1"/>
      </c:barChart>
      <c:catAx>
        <c:axId val="1201285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effectLst>
            <a:glow>
              <a:schemeClr val="accent1"/>
            </a:glow>
            <a:softEdge rad="0"/>
          </a:effectLst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###\ ###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  <c:crossAx val="1201285168"/>
        <c:crosses val="autoZero"/>
        <c:crossBetween val="between"/>
        <c:majorUnit val="20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egendEntry>
        <c:idx val="1"/>
        <c:txPr>
          <a:bodyPr/>
          <a:lstStyle/>
          <a:p>
            <a:pPr>
              <a:defRPr sz="845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PT"/>
          </a:p>
        </c:txPr>
      </c:legendEntry>
      <c:layout>
        <c:manualLayout>
          <c:xMode val="edge"/>
          <c:yMode val="edge"/>
          <c:x val="0.4061418535154237"/>
          <c:y val="0.93930691590380477"/>
          <c:w val="0.29224054845338326"/>
          <c:h val="4.120606875360088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'4.4.'!$B$6</c:f>
              <c:strCache>
                <c:ptCount val="1"/>
                <c:pt idx="0">
                  <c:v>Taxa de participação*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'4.4.'!$C$6:$V$6</c:f>
              <c:numCache>
                <c:formatCode>0.0</c:formatCode>
                <c:ptCount val="20"/>
                <c:pt idx="0">
                  <c:v>28.7</c:v>
                </c:pt>
                <c:pt idx="1">
                  <c:v>29.5</c:v>
                </c:pt>
                <c:pt idx="2">
                  <c:v>29.9</c:v>
                </c:pt>
                <c:pt idx="3">
                  <c:v>30</c:v>
                </c:pt>
                <c:pt idx="4">
                  <c:v>32.799999999999997</c:v>
                </c:pt>
                <c:pt idx="5">
                  <c:v>33.1</c:v>
                </c:pt>
                <c:pt idx="6">
                  <c:v>33.1</c:v>
                </c:pt>
                <c:pt idx="7">
                  <c:v>34.799999999999997</c:v>
                </c:pt>
                <c:pt idx="8">
                  <c:v>40.516769754584246</c:v>
                </c:pt>
                <c:pt idx="9">
                  <c:v>42.147199890866588</c:v>
                </c:pt>
                <c:pt idx="10">
                  <c:v>42.552661980139611</c:v>
                </c:pt>
                <c:pt idx="11">
                  <c:v>42.871467029661453</c:v>
                </c:pt>
                <c:pt idx="12">
                  <c:v>44.531368411234567</c:v>
                </c:pt>
                <c:pt idx="13">
                  <c:v>44.8</c:v>
                </c:pt>
                <c:pt idx="14">
                  <c:v>43.538143654040887</c:v>
                </c:pt>
                <c:pt idx="15">
                  <c:v>42.2</c:v>
                </c:pt>
                <c:pt idx="16">
                  <c:v>41.9</c:v>
                </c:pt>
                <c:pt idx="17">
                  <c:v>41.6</c:v>
                </c:pt>
                <c:pt idx="18">
                  <c:v>40.799999999999997</c:v>
                </c:pt>
                <c:pt idx="19">
                  <c:v>40.9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19-412E-AFEE-04F1BBAFE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634095"/>
        <c:axId val="1"/>
      </c:lineChart>
      <c:catAx>
        <c:axId val="51663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6.2449124092046632E-3"/>
              <c:y val="0.459111048618922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16634095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2000/01</a:t>
            </a:r>
          </a:p>
        </c:rich>
      </c:tx>
      <c:layout>
        <c:manualLayout>
          <c:xMode val="edge"/>
          <c:yMode val="edge"/>
          <c:x val="0.48467610927332311"/>
          <c:y val="1.65976218671874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4522554568473973"/>
          <c:y val="0.12631141024384387"/>
          <c:w val="0.3382627058783621"/>
          <c:h val="0.79524278215223099"/>
        </c:manualLayout>
      </c:layout>
      <c:pieChart>
        <c:varyColors val="1"/>
        <c:ser>
          <c:idx val="0"/>
          <c:order val="0"/>
          <c:tx>
            <c:strRef>
              <c:f>'4.5.'!$C$5</c:f>
              <c:strCache>
                <c:ptCount val="1"/>
                <c:pt idx="0">
                  <c:v>2000/01</c:v>
                </c:pt>
              </c:strCache>
            </c:strRef>
          </c:tx>
          <c:spPr>
            <a:ln>
              <a:noFill/>
            </a:ln>
            <a:scene3d>
              <a:camera prst="orthographicFront"/>
              <a:lightRig rig="threePt" dir="t"/>
            </a:scene3d>
          </c:spPr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99-4435-A286-12FD64E02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99-4435-A286-12FD64E02BD8}"/>
              </c:ext>
            </c:extLst>
          </c:dPt>
          <c:dPt>
            <c:idx val="2"/>
            <c:bubble3D val="0"/>
            <c:explosion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scene3d>
                <a:camera prst="orthographicFront"/>
                <a:lightRig rig="threePt" dir="t"/>
              </a:scene3d>
            </c:spPr>
            <c:extLst>
              <c:ext xmlns:c16="http://schemas.microsoft.com/office/drawing/2014/chart" uri="{C3380CC4-5D6E-409C-BE32-E72D297353CC}">
                <c16:uniqueId val="{00000003-8A99-4435-A286-12FD64E02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99-4435-A286-12FD64E02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99-4435-A286-12FD64E02BD8}"/>
              </c:ext>
            </c:extLst>
          </c:dPt>
          <c:dLbls>
            <c:dLbl>
              <c:idx val="0"/>
              <c:layout>
                <c:manualLayout>
                  <c:x val="-5.7110395730920374E-2"/>
                  <c:y val="-5.9980177153532259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A99-4435-A286-12FD64E02B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9-4435-A286-12FD64E02BD8}"/>
                </c:ext>
              </c:extLst>
            </c:dLbl>
            <c:dLbl>
              <c:idx val="2"/>
              <c:layout>
                <c:manualLayout>
                  <c:x val="3.0778410985919578E-2"/>
                  <c:y val="5.755439925362385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A99-4435-A286-12FD64E02BD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9-4435-A286-12FD64E02BD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9-4435-A286-12FD64E02B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9-4435-A286-12FD64E02BD8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8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'4.5.'!$B$6:$B$10</c:f>
              <c:strCache>
                <c:ptCount val="5"/>
                <c:pt idx="0">
                  <c:v>Planos Próprios/tecnológico</c:v>
                </c:pt>
                <c:pt idx="1">
                  <c:v>Artísticos especializados (regime integrado)</c:v>
                </c:pt>
                <c:pt idx="2">
                  <c:v>Profissional</c:v>
                </c:pt>
                <c:pt idx="3">
                  <c:v>Aprendizagem</c:v>
                </c:pt>
                <c:pt idx="4">
                  <c:v>CEF</c:v>
                </c:pt>
              </c:strCache>
            </c:strRef>
          </c:cat>
          <c:val>
            <c:numRef>
              <c:f>'4.5.'!$C$6:$C$10</c:f>
              <c:numCache>
                <c:formatCode>###\ ###</c:formatCode>
                <c:ptCount val="5"/>
                <c:pt idx="0">
                  <c:v>62805</c:v>
                </c:pt>
                <c:pt idx="1">
                  <c:v>0</c:v>
                </c:pt>
                <c:pt idx="2">
                  <c:v>28464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A99-4435-A286-12FD64E02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b="1"/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2617266784157112"/>
          <c:y val="0.30705736782902138"/>
          <c:w val="0.35692169728784046"/>
          <c:h val="0.59486949547973178"/>
        </c:manualLayout>
      </c:layout>
      <c:pieChart>
        <c:varyColors val="1"/>
        <c:ser>
          <c:idx val="0"/>
          <c:order val="0"/>
          <c:tx>
            <c:strRef>
              <c:f>'4.5.'!$D$5</c:f>
              <c:strCache>
                <c:ptCount val="1"/>
                <c:pt idx="0">
                  <c:v>2008/09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2C-44D3-B43B-2075D27D1A83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4D2C-44D3-B43B-2075D27D1A83}"/>
              </c:ext>
            </c:extLst>
          </c:dPt>
          <c:dPt>
            <c:idx val="2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4D2C-44D3-B43B-2075D27D1A8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4D2C-44D3-B43B-2075D27D1A83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4D2C-44D3-B43B-2075D27D1A83}"/>
              </c:ext>
            </c:extLst>
          </c:dPt>
          <c:dLbls>
            <c:dLbl>
              <c:idx val="0"/>
              <c:layout>
                <c:manualLayout>
                  <c:x val="-3.0852610090405366E-2"/>
                  <c:y val="-1.78740157480314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2C-44D3-B43B-2075D27D1A83}"/>
                </c:ext>
              </c:extLst>
            </c:dLbl>
            <c:dLbl>
              <c:idx val="1"/>
              <c:layout>
                <c:manualLayout>
                  <c:x val="0.12476838752445472"/>
                  <c:y val="-3.67682885793121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180687373010609"/>
                      <c:h val="0.119829059829059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D2C-44D3-B43B-2075D27D1A83}"/>
                </c:ext>
              </c:extLst>
            </c:dLbl>
            <c:dLbl>
              <c:idx val="2"/>
              <c:layout>
                <c:manualLayout>
                  <c:x val="7.0574355983279866E-2"/>
                  <c:y val="-0.132178751093613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/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4D2C-44D3-B43B-2075D27D1A83}"/>
                </c:ext>
              </c:extLst>
            </c:dLbl>
            <c:dLbl>
              <c:idx val="3"/>
              <c:layout>
                <c:manualLayout>
                  <c:x val="-3.6333780499659768E-2"/>
                  <c:y val="4.94572944006999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C-44D3-B43B-2075D27D1A83}"/>
                </c:ext>
              </c:extLst>
            </c:dLbl>
            <c:dLbl>
              <c:idx val="4"/>
              <c:layout>
                <c:manualLayout>
                  <c:x val="-7.3374317099251476E-2"/>
                  <c:y val="-1.56400371828521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2C-44D3-B43B-2075D27D1A8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8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'4.5.'!$B$6:$B$10</c:f>
              <c:strCache>
                <c:ptCount val="5"/>
                <c:pt idx="0">
                  <c:v>Planos Próprios/tecnológico</c:v>
                </c:pt>
                <c:pt idx="1">
                  <c:v>Artísticos especializados (regime integrado)</c:v>
                </c:pt>
                <c:pt idx="2">
                  <c:v>Profissional</c:v>
                </c:pt>
                <c:pt idx="3">
                  <c:v>Aprendizagem</c:v>
                </c:pt>
                <c:pt idx="4">
                  <c:v>CEF</c:v>
                </c:pt>
              </c:strCache>
            </c:strRef>
          </c:cat>
          <c:val>
            <c:numRef>
              <c:f>'4.5.'!$D$6:$D$10</c:f>
              <c:numCache>
                <c:formatCode>###\ ###</c:formatCode>
                <c:ptCount val="5"/>
                <c:pt idx="0">
                  <c:v>17547</c:v>
                </c:pt>
                <c:pt idx="1">
                  <c:v>1880</c:v>
                </c:pt>
                <c:pt idx="2">
                  <c:v>89499</c:v>
                </c:pt>
                <c:pt idx="3">
                  <c:v>13584</c:v>
                </c:pt>
                <c:pt idx="4">
                  <c:v>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D2C-44D3-B43B-2075D27D1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4764424938685945"/>
          <c:y val="0.29124429257663548"/>
          <c:w val="0.34762381136784132"/>
          <c:h val="0.6401525281037983"/>
        </c:manualLayout>
      </c:layout>
      <c:pieChart>
        <c:varyColors val="1"/>
        <c:ser>
          <c:idx val="0"/>
          <c:order val="0"/>
          <c:tx>
            <c:strRef>
              <c:f>'4.5.'!$E$5</c:f>
              <c:strCache>
                <c:ptCount val="1"/>
                <c:pt idx="0">
                  <c:v>2019/20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C0-4FD6-BB39-516953562DE3}"/>
              </c:ext>
            </c:extLst>
          </c:dPt>
          <c:dPt>
            <c:idx val="1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FBC0-4FD6-BB39-516953562DE3}"/>
              </c:ext>
            </c:extLst>
          </c:dPt>
          <c:dPt>
            <c:idx val="2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BC0-4FD6-BB39-516953562DE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FBC0-4FD6-BB39-516953562DE3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FBC0-4FD6-BB39-516953562DE3}"/>
              </c:ext>
            </c:extLst>
          </c:dPt>
          <c:dLbls>
            <c:dLbl>
              <c:idx val="0"/>
              <c:layout>
                <c:manualLayout>
                  <c:x val="8.8765603328710058E-2"/>
                  <c:y val="-6.9444444444444448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C0-4FD6-BB39-516953562DE3}"/>
                </c:ext>
              </c:extLst>
            </c:dLbl>
            <c:dLbl>
              <c:idx val="1"/>
              <c:layout>
                <c:manualLayout>
                  <c:x val="0.30106557377049176"/>
                  <c:y val="2.4305552310412239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5539628243190911"/>
                      <c:h val="0.1465479723046488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BC0-4FD6-BB39-516953562DE3}"/>
                </c:ext>
              </c:extLst>
            </c:dLbl>
            <c:dLbl>
              <c:idx val="2"/>
              <c:layout>
                <c:manualLayout>
                  <c:x val="3.5136384650947761E-2"/>
                  <c:y val="-4.1666643883068739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0-4FD6-BB39-516953562DE3}"/>
                </c:ext>
              </c:extLst>
            </c:dLbl>
            <c:dLbl>
              <c:idx val="3"/>
              <c:layout>
                <c:manualLayout>
                  <c:x val="-7.7669902912621352E-2"/>
                  <c:y val="6.25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C0-4FD6-BB39-516953562DE3}"/>
                </c:ext>
              </c:extLst>
            </c:dLbl>
            <c:dLbl>
              <c:idx val="4"/>
              <c:layout>
                <c:manualLayout>
                  <c:x val="-9.0614886731391592E-2"/>
                  <c:y val="0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C0-4FD6-BB39-516953562DE3}"/>
                </c:ext>
              </c:extLst>
            </c:dLbl>
            <c:dLbl>
              <c:idx val="5"/>
              <c:layout>
                <c:manualLayout>
                  <c:x val="-2.2191400832177532E-2"/>
                  <c:y val="-5.9027777777777776E-2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C0-4FD6-BB39-516953562DE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8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'4.5.'!$B$6:$B$10</c:f>
              <c:strCache>
                <c:ptCount val="5"/>
                <c:pt idx="0">
                  <c:v>Planos Próprios/tecnológico</c:v>
                </c:pt>
                <c:pt idx="1">
                  <c:v>Artísticos especializados (regime integrado)</c:v>
                </c:pt>
                <c:pt idx="2">
                  <c:v>Profissional</c:v>
                </c:pt>
                <c:pt idx="3">
                  <c:v>Aprendizagem</c:v>
                </c:pt>
                <c:pt idx="4">
                  <c:v>CEF</c:v>
                </c:pt>
              </c:strCache>
            </c:strRef>
          </c:cat>
          <c:val>
            <c:numRef>
              <c:f>'4.5.'!$E$6:$E$10</c:f>
              <c:numCache>
                <c:formatCode>###\ ###</c:formatCode>
                <c:ptCount val="5"/>
                <c:pt idx="0">
                  <c:v>3457</c:v>
                </c:pt>
                <c:pt idx="1">
                  <c:v>2466</c:v>
                </c:pt>
                <c:pt idx="2">
                  <c:v>110549</c:v>
                </c:pt>
                <c:pt idx="3">
                  <c:v>19456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C0-4FD6-BB39-516953562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4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Taxa de escolarização , por 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A7-49EF-BCA8-4B17292CDFFD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A7-49EF-BCA8-4B17292CDFFD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A7-49EF-BCA8-4B17292CD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101184"/>
        <c:axId val="1"/>
      </c:lineChart>
      <c:catAx>
        <c:axId val="203510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0351011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844" r="0.75000000000000844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51774952711918E-2"/>
          <c:y val="9.3642199738225365E-2"/>
          <c:w val="0.92311382864851388"/>
          <c:h val="0.81043358045690916"/>
        </c:manualLayout>
      </c:layout>
      <c:lineChart>
        <c:grouping val="standard"/>
        <c:varyColors val="0"/>
        <c:ser>
          <c:idx val="0"/>
          <c:order val="0"/>
          <c:tx>
            <c:strRef>
              <c:f>'4.6.'!$B$6</c:f>
              <c:strCache>
                <c:ptCount val="1"/>
                <c:pt idx="0">
                  <c:v>15 anos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'4.6.'!$C$6:$V$6</c:f>
              <c:numCache>
                <c:formatCode>0.0</c:formatCode>
                <c:ptCount val="20"/>
                <c:pt idx="0">
                  <c:v>49.832865464812507</c:v>
                </c:pt>
                <c:pt idx="1">
                  <c:v>48.091463515961244</c:v>
                </c:pt>
                <c:pt idx="2">
                  <c:v>49.107104584072772</c:v>
                </c:pt>
                <c:pt idx="3">
                  <c:v>45.61103618887276</c:v>
                </c:pt>
                <c:pt idx="4">
                  <c:v>45.85535321331416</c:v>
                </c:pt>
                <c:pt idx="5">
                  <c:v>39.824320946149797</c:v>
                </c:pt>
                <c:pt idx="6">
                  <c:v>50</c:v>
                </c:pt>
                <c:pt idx="7">
                  <c:v>51.746297366537</c:v>
                </c:pt>
                <c:pt idx="8">
                  <c:v>54.748715443466423</c:v>
                </c:pt>
                <c:pt idx="9">
                  <c:v>56.502792388823231</c:v>
                </c:pt>
                <c:pt idx="10">
                  <c:v>57.908992416034664</c:v>
                </c:pt>
                <c:pt idx="11">
                  <c:v>58.48402990298581</c:v>
                </c:pt>
                <c:pt idx="12">
                  <c:v>58.819596130700305</c:v>
                </c:pt>
                <c:pt idx="13">
                  <c:v>59.14702581369248</c:v>
                </c:pt>
                <c:pt idx="14">
                  <c:v>60.4</c:v>
                </c:pt>
                <c:pt idx="15">
                  <c:v>61.5</c:v>
                </c:pt>
                <c:pt idx="16">
                  <c:v>63.6</c:v>
                </c:pt>
                <c:pt idx="17">
                  <c:v>66</c:v>
                </c:pt>
                <c:pt idx="18">
                  <c:v>68.5</c:v>
                </c:pt>
                <c:pt idx="19">
                  <c:v>69.8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5E9-48A0-B19F-56992E7970ED}"/>
            </c:ext>
          </c:extLst>
        </c:ser>
        <c:ser>
          <c:idx val="1"/>
          <c:order val="1"/>
          <c:tx>
            <c:strRef>
              <c:f>'4.6.'!$B$7</c:f>
              <c:strCache>
                <c:ptCount val="1"/>
                <c:pt idx="0">
                  <c:v>16 anos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4314425664944749E-2"/>
                  <c:y val="-2.904518003210763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E9-48A0-B19F-56992E7970ED}"/>
                </c:ext>
              </c:extLst>
            </c:dLbl>
            <c:dLbl>
              <c:idx val="2"/>
              <c:layout>
                <c:manualLayout>
                  <c:x val="-2.6012805724125905E-2"/>
                  <c:y val="-3.228142598680045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5E9-48A0-B19F-56992E7970E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'4.6.'!$C$7:$V$7</c:f>
              <c:numCache>
                <c:formatCode>0.0</c:formatCode>
                <c:ptCount val="20"/>
                <c:pt idx="0">
                  <c:v>66.632123568478534</c:v>
                </c:pt>
                <c:pt idx="1">
                  <c:v>61.87296364398852</c:v>
                </c:pt>
                <c:pt idx="2">
                  <c:v>61.443923536597445</c:v>
                </c:pt>
                <c:pt idx="3">
                  <c:v>58.644220857223182</c:v>
                </c:pt>
                <c:pt idx="4">
                  <c:v>60.094936708860757</c:v>
                </c:pt>
                <c:pt idx="5">
                  <c:v>56.235698434491276</c:v>
                </c:pt>
                <c:pt idx="6">
                  <c:v>62.3</c:v>
                </c:pt>
                <c:pt idx="7">
                  <c:v>65.862814143901375</c:v>
                </c:pt>
                <c:pt idx="8">
                  <c:v>70.443389037551611</c:v>
                </c:pt>
                <c:pt idx="9">
                  <c:v>74.11369909971674</c:v>
                </c:pt>
                <c:pt idx="10">
                  <c:v>75.382610929643633</c:v>
                </c:pt>
                <c:pt idx="11">
                  <c:v>73.872269705603046</c:v>
                </c:pt>
                <c:pt idx="12">
                  <c:v>76.354550236717529</c:v>
                </c:pt>
                <c:pt idx="13">
                  <c:v>76.493855572236356</c:v>
                </c:pt>
                <c:pt idx="14">
                  <c:v>75.900000000000006</c:v>
                </c:pt>
                <c:pt idx="15">
                  <c:v>77</c:v>
                </c:pt>
                <c:pt idx="16">
                  <c:v>79.3</c:v>
                </c:pt>
                <c:pt idx="17">
                  <c:v>81.400000000000006</c:v>
                </c:pt>
                <c:pt idx="18">
                  <c:v>83.4</c:v>
                </c:pt>
                <c:pt idx="19">
                  <c:v>85.4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5E9-48A0-B19F-56992E7970ED}"/>
            </c:ext>
          </c:extLst>
        </c:ser>
        <c:ser>
          <c:idx val="2"/>
          <c:order val="2"/>
          <c:tx>
            <c:strRef>
              <c:f>'4.6.'!$B$8</c:f>
              <c:strCache>
                <c:ptCount val="1"/>
                <c:pt idx="0">
                  <c:v>17 anos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dLbls>
            <c:dLbl>
              <c:idx val="1"/>
              <c:layout>
                <c:manualLayout>
                  <c:x val="-2.7190482681009806E-2"/>
                  <c:y val="-2.453812007008359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3366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5E9-48A0-B19F-56992E7970ED}"/>
                </c:ext>
              </c:extLst>
            </c:dLbl>
            <c:dLbl>
              <c:idx val="6"/>
              <c:layout>
                <c:manualLayout>
                  <c:x val="-2.7190482681009692E-2"/>
                  <c:y val="3.175035838198327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3366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5E9-48A0-B19F-56992E7970ED}"/>
                </c:ext>
              </c:extLst>
            </c:dLbl>
            <c:dLbl>
              <c:idx val="7"/>
              <c:layout>
                <c:manualLayout>
                  <c:x val="-2.7190482681009806E-2"/>
                  <c:y val="2.09112650682788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3366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5E9-48A0-B19F-56992E7970E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3366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'4.6.'!$C$8:$V$8</c:f>
              <c:numCache>
                <c:formatCode>0.0</c:formatCode>
                <c:ptCount val="20"/>
                <c:pt idx="0">
                  <c:v>65.491965452541052</c:v>
                </c:pt>
                <c:pt idx="1">
                  <c:v>64.040250474154803</c:v>
                </c:pt>
                <c:pt idx="2">
                  <c:v>61.347440984329282</c:v>
                </c:pt>
                <c:pt idx="3">
                  <c:v>65.271348369939915</c:v>
                </c:pt>
                <c:pt idx="4">
                  <c:v>67.311625380822662</c:v>
                </c:pt>
                <c:pt idx="5">
                  <c:v>61.852865682587598</c:v>
                </c:pt>
                <c:pt idx="6">
                  <c:v>66.900000000000006</c:v>
                </c:pt>
                <c:pt idx="7">
                  <c:v>68.857169655266503</c:v>
                </c:pt>
                <c:pt idx="8">
                  <c:v>75.319791899177559</c:v>
                </c:pt>
                <c:pt idx="9">
                  <c:v>79.813461809967521</c:v>
                </c:pt>
                <c:pt idx="10">
                  <c:v>80.631894149161653</c:v>
                </c:pt>
                <c:pt idx="11">
                  <c:v>82.7</c:v>
                </c:pt>
                <c:pt idx="12">
                  <c:v>83.763021430865962</c:v>
                </c:pt>
                <c:pt idx="13">
                  <c:v>85.991056762182879</c:v>
                </c:pt>
                <c:pt idx="14">
                  <c:v>87</c:v>
                </c:pt>
                <c:pt idx="15">
                  <c:v>87.1</c:v>
                </c:pt>
                <c:pt idx="16">
                  <c:v>88</c:v>
                </c:pt>
                <c:pt idx="17">
                  <c:v>89</c:v>
                </c:pt>
                <c:pt idx="18">
                  <c:v>91.5</c:v>
                </c:pt>
                <c:pt idx="19">
                  <c:v>92.2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5E9-48A0-B19F-56992E797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105344"/>
        <c:axId val="1"/>
      </c:lineChart>
      <c:catAx>
        <c:axId val="20351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5"/>
          <c:min val="35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escolarização (%)</a:t>
                </a:r>
              </a:p>
            </c:rich>
          </c:tx>
          <c:layout>
            <c:manualLayout>
              <c:xMode val="edge"/>
              <c:yMode val="edge"/>
              <c:x val="9.2220959882436792E-3"/>
              <c:y val="0.2376964924838940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035105344"/>
        <c:crosses val="autoZero"/>
        <c:crossBetween val="between"/>
        <c:majorUnit val="5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57749395498791"/>
          <c:y val="0.92103112110986129"/>
          <c:w val="0.43694270499652116"/>
          <c:h val="7.098833234081036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44" r="0.75000000000000844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9</xdr:row>
      <xdr:rowOff>57151</xdr:rowOff>
    </xdr:from>
    <xdr:to>
      <xdr:col>21</xdr:col>
      <xdr:colOff>476250</xdr:colOff>
      <xdr:row>32</xdr:row>
      <xdr:rowOff>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15</xdr:row>
      <xdr:rowOff>66677</xdr:rowOff>
    </xdr:from>
    <xdr:to>
      <xdr:col>5</xdr:col>
      <xdr:colOff>1666875</xdr:colOff>
      <xdr:row>43</xdr:row>
      <xdr:rowOff>57151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130175</xdr:colOff>
      <xdr:row>15</xdr:row>
      <xdr:rowOff>22225</xdr:rowOff>
    </xdr:from>
    <xdr:to>
      <xdr:col>5</xdr:col>
      <xdr:colOff>1397000</xdr:colOff>
      <xdr:row>42</xdr:row>
      <xdr:rowOff>69850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564696</xdr:colOff>
      <xdr:row>15</xdr:row>
      <xdr:rowOff>86591</xdr:rowOff>
    </xdr:from>
    <xdr:to>
      <xdr:col>9</xdr:col>
      <xdr:colOff>459922</xdr:colOff>
      <xdr:row>44</xdr:row>
      <xdr:rowOff>114541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610961</xdr:colOff>
      <xdr:row>46</xdr:row>
      <xdr:rowOff>96488</xdr:rowOff>
    </xdr:from>
    <xdr:to>
      <xdr:col>9</xdr:col>
      <xdr:colOff>532041</xdr:colOff>
      <xdr:row>77</xdr:row>
      <xdr:rowOff>111989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522174</xdr:colOff>
      <xdr:row>78</xdr:row>
      <xdr:rowOff>147206</xdr:rowOff>
    </xdr:from>
    <xdr:to>
      <xdr:col>9</xdr:col>
      <xdr:colOff>431347</xdr:colOff>
      <xdr:row>110</xdr:row>
      <xdr:rowOff>30703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802481</xdr:colOff>
      <xdr:row>10</xdr:row>
      <xdr:rowOff>9525</xdr:rowOff>
    </xdr:from>
    <xdr:to>
      <xdr:col>21</xdr:col>
      <xdr:colOff>659605</xdr:colOff>
      <xdr:row>33</xdr:row>
      <xdr:rowOff>95775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857250</xdr:colOff>
      <xdr:row>34</xdr:row>
      <xdr:rowOff>123826</xdr:rowOff>
    </xdr:from>
    <xdr:to>
      <xdr:col>21</xdr:col>
      <xdr:colOff>713700</xdr:colOff>
      <xdr:row>56</xdr:row>
      <xdr:rowOff>95004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933451</xdr:colOff>
      <xdr:row>58</xdr:row>
      <xdr:rowOff>9524</xdr:rowOff>
    </xdr:from>
    <xdr:to>
      <xdr:col>21</xdr:col>
      <xdr:colOff>713700</xdr:colOff>
      <xdr:row>78</xdr:row>
      <xdr:rowOff>19050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13</xdr:row>
      <xdr:rowOff>9525</xdr:rowOff>
    </xdr:from>
    <xdr:to>
      <xdr:col>6</xdr:col>
      <xdr:colOff>904875</xdr:colOff>
      <xdr:row>44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288925</xdr:colOff>
      <xdr:row>11</xdr:row>
      <xdr:rowOff>9526</xdr:rowOff>
    </xdr:from>
    <xdr:to>
      <xdr:col>5</xdr:col>
      <xdr:colOff>1546224</xdr:colOff>
      <xdr:row>42</xdr:row>
      <xdr:rowOff>41276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687160</xdr:colOff>
      <xdr:row>10</xdr:row>
      <xdr:rowOff>9525</xdr:rowOff>
    </xdr:from>
    <xdr:to>
      <xdr:col>21</xdr:col>
      <xdr:colOff>559252</xdr:colOff>
      <xdr:row>36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825500</xdr:colOff>
      <xdr:row>10</xdr:row>
      <xdr:rowOff>85725</xdr:rowOff>
    </xdr:from>
    <xdr:to>
      <xdr:col>21</xdr:col>
      <xdr:colOff>698500</xdr:colOff>
      <xdr:row>37</xdr:row>
      <xdr:rowOff>87474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809624</xdr:colOff>
      <xdr:row>8</xdr:row>
      <xdr:rowOff>85725</xdr:rowOff>
    </xdr:from>
    <xdr:to>
      <xdr:col>18</xdr:col>
      <xdr:colOff>695325</xdr:colOff>
      <xdr:row>29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653142</xdr:colOff>
      <xdr:row>9</xdr:row>
      <xdr:rowOff>57150</xdr:rowOff>
    </xdr:from>
    <xdr:to>
      <xdr:col>21</xdr:col>
      <xdr:colOff>528410</xdr:colOff>
      <xdr:row>34</xdr:row>
      <xdr:rowOff>95250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2695575" y="609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695575" y="609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2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2695575" y="609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23</xdr:col>
      <xdr:colOff>0</xdr:colOff>
      <xdr:row>2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5181600" y="609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2695575" y="609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7" name="Line 10"/>
        <xdr:cNvSpPr>
          <a:spLocks noChangeShapeType="1"/>
        </xdr:cNvSpPr>
      </xdr:nvSpPr>
      <xdr:spPr bwMode="auto">
        <a:xfrm>
          <a:off x="2695575" y="70485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940594</xdr:colOff>
      <xdr:row>19</xdr:row>
      <xdr:rowOff>114300</xdr:rowOff>
    </xdr:from>
    <xdr:to>
      <xdr:col>21</xdr:col>
      <xdr:colOff>357187</xdr:colOff>
      <xdr:row>55</xdr:row>
      <xdr:rowOff>0</xdr:rowOff>
    </xdr:to>
    <xdr:graphicFrame macro="">
      <xdr:nvGraphicFramePr>
        <xdr:cNvPr id="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0.00162</cdr:x>
      <cdr:y>0.20418</cdr:y>
    </cdr:from>
    <cdr:to>
      <cdr:x>0.02989</cdr:x>
      <cdr:y>0.6512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0816" y="1114368"/>
          <a:ext cx="362843" cy="24397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/>
        <a:lstStyle xmlns:a="http://schemas.openxmlformats.org/drawingml/2006/main"/>
        <a:p xmlns:a="http://schemas.openxmlformats.org/drawingml/2006/main">
          <a:r>
            <a:rPr lang="pt-PT" sz="1200" b="1"/>
            <a:t>Oferta</a:t>
          </a:r>
          <a:r>
            <a:rPr lang="pt-PT" sz="1200" b="1" baseline="0"/>
            <a:t> de educação e formação</a:t>
          </a:r>
          <a:endParaRPr lang="pt-PT" sz="12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654051</xdr:colOff>
      <xdr:row>8</xdr:row>
      <xdr:rowOff>47625</xdr:rowOff>
    </xdr:from>
    <xdr:to>
      <xdr:col>21</xdr:col>
      <xdr:colOff>539750</xdr:colOff>
      <xdr:row>26</xdr:row>
      <xdr:rowOff>76200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1533524</xdr:colOff>
      <xdr:row>12</xdr:row>
      <xdr:rowOff>38100</xdr:rowOff>
    </xdr:from>
    <xdr:to>
      <xdr:col>5</xdr:col>
      <xdr:colOff>0</xdr:colOff>
      <xdr:row>28</xdr:row>
      <xdr:rowOff>19050</xdr:rowOff>
    </xdr:to>
    <xdr:graphicFrame macro="">
      <xdr:nvGraphicFramePr>
        <xdr:cNvPr id="2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1524000</xdr:colOff>
      <xdr:row>29</xdr:row>
      <xdr:rowOff>9526</xdr:rowOff>
    </xdr:from>
    <xdr:to>
      <xdr:col>5</xdr:col>
      <xdr:colOff>0</xdr:colOff>
      <xdr:row>48</xdr:row>
      <xdr:rowOff>0</xdr:rowOff>
    </xdr:to>
    <xdr:graphicFrame macro="">
      <xdr:nvGraphicFramePr>
        <xdr:cNvPr id="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1543050</xdr:colOff>
      <xdr:row>49</xdr:row>
      <xdr:rowOff>28575</xdr:rowOff>
    </xdr:from>
    <xdr:to>
      <xdr:col>5</xdr:col>
      <xdr:colOff>0</xdr:colOff>
      <xdr:row>68</xdr:row>
      <xdr:rowOff>19050</xdr:rowOff>
    </xdr:to>
    <xdr:graphicFrame macro="">
      <xdr:nvGraphicFramePr>
        <xdr:cNvPr id="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1</xdr:row>
      <xdr:rowOff>0</xdr:rowOff>
    </xdr:from>
    <xdr:to>
      <xdr:col>15</xdr:col>
      <xdr:colOff>523875</xdr:colOff>
      <xdr:row>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714374</xdr:colOff>
      <xdr:row>9</xdr:row>
      <xdr:rowOff>31750</xdr:rowOff>
    </xdr:from>
    <xdr:to>
      <xdr:col>21</xdr:col>
      <xdr:colOff>571500</xdr:colOff>
      <xdr:row>37</xdr:row>
      <xdr:rowOff>31750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523875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323850</xdr:colOff>
      <xdr:row>1</xdr:row>
      <xdr:rowOff>0</xdr:rowOff>
    </xdr:from>
    <xdr:to>
      <xdr:col>11</xdr:col>
      <xdr:colOff>0</xdr:colOff>
      <xdr:row>1</xdr:row>
      <xdr:rowOff>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695326</xdr:colOff>
      <xdr:row>9</xdr:row>
      <xdr:rowOff>66675</xdr:rowOff>
    </xdr:from>
    <xdr:to>
      <xdr:col>10</xdr:col>
      <xdr:colOff>285750</xdr:colOff>
      <xdr:row>30</xdr:row>
      <xdr:rowOff>114300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1533525</xdr:colOff>
      <xdr:row>10</xdr:row>
      <xdr:rowOff>114300</xdr:rowOff>
    </xdr:from>
    <xdr:to>
      <xdr:col>21</xdr:col>
      <xdr:colOff>714374</xdr:colOff>
      <xdr:row>40</xdr:row>
      <xdr:rowOff>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72"/>
  <sheetViews>
    <sheetView showGridLines="0" showZeros="0" tabSelected="1" topLeftCell="B1" zoomScaleNormal="100" zoomScalePageLayoutView="96" workbookViewId="0">
      <selection activeCell="B2" sqref="B2:V2"/>
    </sheetView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25">
      <c r="B1" s="244" t="s">
        <v>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2:22" ht="24" customHeight="1" x14ac:dyDescent="0.25">
      <c r="B2" s="245" t="s">
        <v>87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2:22" ht="8.1" customHeight="1" x14ac:dyDescent="0.25">
      <c r="B3" s="2"/>
      <c r="C3" s="2"/>
    </row>
    <row r="4" spans="2:22" ht="15" customHeight="1" x14ac:dyDescent="0.15">
      <c r="B4" s="20" t="s">
        <v>1</v>
      </c>
      <c r="C4" s="3"/>
      <c r="D4" s="3"/>
      <c r="E4" s="3"/>
      <c r="F4" s="3"/>
      <c r="G4" s="3"/>
      <c r="H4" s="3"/>
      <c r="I4" s="4"/>
      <c r="J4" s="4"/>
      <c r="K4" s="4"/>
      <c r="L4" s="3"/>
      <c r="M4" s="3"/>
      <c r="N4" s="3"/>
      <c r="O4" s="5"/>
      <c r="P4" s="5"/>
      <c r="Q4" s="5"/>
      <c r="R4" s="5"/>
      <c r="S4" s="5"/>
      <c r="T4" s="5"/>
      <c r="U4" s="5"/>
      <c r="V4" s="5"/>
    </row>
    <row r="5" spans="2:22" ht="25.5" customHeight="1" x14ac:dyDescent="0.25">
      <c r="B5" s="21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7" t="s">
        <v>9</v>
      </c>
      <c r="J5" s="7" t="s">
        <v>10</v>
      </c>
      <c r="K5" s="7" t="s">
        <v>11</v>
      </c>
      <c r="L5" s="6" t="s">
        <v>12</v>
      </c>
      <c r="M5" s="6" t="s">
        <v>13</v>
      </c>
      <c r="N5" s="6" t="s">
        <v>14</v>
      </c>
      <c r="O5" s="8" t="s">
        <v>15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39</v>
      </c>
      <c r="U5" s="8" t="s">
        <v>40</v>
      </c>
      <c r="V5" s="8" t="s">
        <v>82</v>
      </c>
    </row>
    <row r="6" spans="2:22" ht="25.5" customHeight="1" x14ac:dyDescent="0.25">
      <c r="B6" s="22" t="s">
        <v>16</v>
      </c>
      <c r="C6" s="23">
        <v>413748</v>
      </c>
      <c r="D6" s="23">
        <v>397532</v>
      </c>
      <c r="E6" s="23">
        <v>385589</v>
      </c>
      <c r="F6" s="23">
        <v>382212</v>
      </c>
      <c r="G6" s="23">
        <v>376896</v>
      </c>
      <c r="H6" s="23">
        <v>347400</v>
      </c>
      <c r="I6" s="23">
        <v>356711</v>
      </c>
      <c r="J6" s="23">
        <v>349477</v>
      </c>
      <c r="K6" s="23">
        <v>498327</v>
      </c>
      <c r="L6" s="23">
        <v>483982</v>
      </c>
      <c r="M6" s="23">
        <v>440895</v>
      </c>
      <c r="N6" s="23">
        <v>411238</v>
      </c>
      <c r="O6" s="23">
        <v>398447</v>
      </c>
      <c r="P6" s="23">
        <v>385210</v>
      </c>
      <c r="Q6" s="23">
        <v>393618</v>
      </c>
      <c r="R6" s="23">
        <v>391538</v>
      </c>
      <c r="S6" s="23">
        <v>399775</v>
      </c>
      <c r="T6" s="23">
        <v>401050</v>
      </c>
      <c r="U6" s="23">
        <v>399386</v>
      </c>
      <c r="V6" s="23">
        <v>393340</v>
      </c>
    </row>
    <row r="7" spans="2:22" ht="25.5" customHeight="1" x14ac:dyDescent="0.25">
      <c r="B7" s="24" t="s">
        <v>17</v>
      </c>
      <c r="C7" s="25">
        <v>344135</v>
      </c>
      <c r="D7" s="25">
        <v>326045</v>
      </c>
      <c r="E7" s="25">
        <v>316848</v>
      </c>
      <c r="F7" s="25">
        <v>315066</v>
      </c>
      <c r="G7" s="25">
        <v>310762</v>
      </c>
      <c r="H7" s="25">
        <v>282424</v>
      </c>
      <c r="I7" s="25">
        <v>289714</v>
      </c>
      <c r="J7" s="25">
        <v>280286</v>
      </c>
      <c r="K7" s="25">
        <v>377981</v>
      </c>
      <c r="L7" s="25">
        <v>369979</v>
      </c>
      <c r="M7" s="25">
        <v>343341</v>
      </c>
      <c r="N7" s="25">
        <v>319542</v>
      </c>
      <c r="O7" s="25">
        <v>315014</v>
      </c>
      <c r="P7" s="25">
        <v>305613</v>
      </c>
      <c r="Q7" s="25">
        <v>312497</v>
      </c>
      <c r="R7" s="25">
        <v>307984</v>
      </c>
      <c r="S7" s="25">
        <v>314478</v>
      </c>
      <c r="T7" s="25">
        <v>315522</v>
      </c>
      <c r="U7" s="25">
        <v>314703</v>
      </c>
      <c r="V7" s="25">
        <v>308764</v>
      </c>
    </row>
    <row r="8" spans="2:22" ht="25.5" customHeight="1" x14ac:dyDescent="0.25">
      <c r="B8" s="24" t="s">
        <v>18</v>
      </c>
      <c r="C8" s="25">
        <v>69613</v>
      </c>
      <c r="D8" s="25">
        <v>71487</v>
      </c>
      <c r="E8" s="25">
        <v>68741</v>
      </c>
      <c r="F8" s="25">
        <v>67146</v>
      </c>
      <c r="G8" s="25">
        <v>66134</v>
      </c>
      <c r="H8" s="25">
        <v>64976</v>
      </c>
      <c r="I8" s="25">
        <v>66997</v>
      </c>
      <c r="J8" s="25">
        <v>69191</v>
      </c>
      <c r="K8" s="25">
        <v>120346</v>
      </c>
      <c r="L8" s="25">
        <v>114003</v>
      </c>
      <c r="M8" s="25">
        <v>97554</v>
      </c>
      <c r="N8" s="25">
        <v>91696</v>
      </c>
      <c r="O8" s="25">
        <v>83433</v>
      </c>
      <c r="P8" s="25">
        <v>79597</v>
      </c>
      <c r="Q8" s="25">
        <v>81121</v>
      </c>
      <c r="R8" s="25">
        <v>83554</v>
      </c>
      <c r="S8" s="25">
        <v>85297</v>
      </c>
      <c r="T8" s="25">
        <v>85528</v>
      </c>
      <c r="U8" s="25">
        <v>84683</v>
      </c>
      <c r="V8" s="25">
        <v>84576</v>
      </c>
    </row>
    <row r="9" spans="2:22" ht="12" customHeight="1" x14ac:dyDescent="0.25"/>
    <row r="10" spans="2:22" ht="12" customHeight="1" x14ac:dyDescent="0.25"/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>
      <c r="B34" s="246" t="s">
        <v>85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</row>
    <row r="35" spans="2:22" ht="12" customHeight="1" x14ac:dyDescent="0.25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</sheetData>
  <mergeCells count="3">
    <mergeCell ref="B1:V1"/>
    <mergeCell ref="B2:V2"/>
    <mergeCell ref="B34:V34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7" firstPageNumber="159" orientation="landscape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zoomScaleNormal="100" workbookViewId="0">
      <selection activeCell="B2" sqref="B2:F2"/>
    </sheetView>
  </sheetViews>
  <sheetFormatPr defaultRowHeight="10.5" x14ac:dyDescent="0.15"/>
  <cols>
    <col min="1" max="1" width="1.28515625" style="34" customWidth="1"/>
    <col min="2" max="3" width="25.7109375" style="86" customWidth="1"/>
    <col min="4" max="5" width="15.7109375" style="34" customWidth="1"/>
    <col min="6" max="6" width="25.7109375" style="34" customWidth="1"/>
    <col min="7" max="7" width="9.140625" style="34"/>
    <col min="8" max="8" width="6.5703125" style="34" bestFit="1" customWidth="1"/>
    <col min="9" max="16384" width="9.140625" style="34"/>
  </cols>
  <sheetData>
    <row r="1" spans="1:19" ht="24" customHeight="1" x14ac:dyDescent="0.15">
      <c r="B1" s="249" t="s">
        <v>0</v>
      </c>
      <c r="C1" s="249"/>
      <c r="D1" s="249"/>
      <c r="E1" s="249"/>
      <c r="F1" s="249"/>
    </row>
    <row r="2" spans="1:19" ht="24" customHeight="1" x14ac:dyDescent="0.15">
      <c r="A2" s="104"/>
      <c r="B2" s="252" t="s">
        <v>99</v>
      </c>
      <c r="C2" s="252"/>
      <c r="D2" s="252"/>
      <c r="E2" s="252"/>
      <c r="F2" s="252"/>
    </row>
    <row r="3" spans="1:19" ht="8.1" customHeight="1" x14ac:dyDescent="0.15"/>
    <row r="4" spans="1:19" ht="15" customHeight="1" x14ac:dyDescent="0.15">
      <c r="C4" s="35" t="s">
        <v>36</v>
      </c>
      <c r="D4" s="105"/>
      <c r="E4" s="105"/>
    </row>
    <row r="5" spans="1:19" ht="24.95" customHeight="1" x14ac:dyDescent="0.15">
      <c r="B5" s="34"/>
      <c r="C5" s="37" t="s">
        <v>59</v>
      </c>
      <c r="D5" s="92" t="s">
        <v>37</v>
      </c>
      <c r="E5" s="92" t="s">
        <v>38</v>
      </c>
    </row>
    <row r="6" spans="1:19" ht="24.95" customHeight="1" x14ac:dyDescent="0.15">
      <c r="B6" s="34"/>
      <c r="C6" s="37" t="s">
        <v>60</v>
      </c>
      <c r="D6" s="106">
        <v>9.9</v>
      </c>
      <c r="E6" s="106">
        <v>7.1</v>
      </c>
      <c r="F6" s="106"/>
      <c r="G6" s="106"/>
    </row>
    <row r="7" spans="1:19" ht="24.95" customHeight="1" x14ac:dyDescent="0.15">
      <c r="B7" s="34"/>
      <c r="C7" s="107" t="s">
        <v>61</v>
      </c>
      <c r="D7" s="108">
        <v>9.6999999999999993</v>
      </c>
      <c r="E7" s="108">
        <v>7</v>
      </c>
      <c r="F7" s="108"/>
      <c r="G7" s="108"/>
    </row>
    <row r="8" spans="1:19" ht="24.95" customHeight="1" x14ac:dyDescent="0.15">
      <c r="B8" s="34"/>
      <c r="C8" s="109" t="s">
        <v>62</v>
      </c>
      <c r="D8" s="110">
        <v>7.9</v>
      </c>
      <c r="E8" s="110">
        <v>5</v>
      </c>
      <c r="F8" s="110"/>
      <c r="G8" s="110"/>
    </row>
    <row r="9" spans="1:19" ht="24.95" customHeight="1" x14ac:dyDescent="0.15">
      <c r="B9" s="34"/>
      <c r="C9" s="109" t="s">
        <v>63</v>
      </c>
      <c r="D9" s="110">
        <v>8.1999999999999993</v>
      </c>
      <c r="E9" s="110">
        <v>6</v>
      </c>
      <c r="F9" s="110"/>
      <c r="G9" s="110"/>
    </row>
    <row r="10" spans="1:19" ht="24.95" customHeight="1" x14ac:dyDescent="0.15">
      <c r="B10" s="34"/>
      <c r="C10" s="109" t="s">
        <v>69</v>
      </c>
      <c r="D10" s="110">
        <v>12.6</v>
      </c>
      <c r="E10" s="110">
        <v>9.8000000000000007</v>
      </c>
      <c r="F10" s="110"/>
      <c r="G10" s="110"/>
    </row>
    <row r="11" spans="1:19" ht="24.95" customHeight="1" x14ac:dyDescent="0.15">
      <c r="B11" s="34"/>
      <c r="C11" s="109" t="s">
        <v>65</v>
      </c>
      <c r="D11" s="110">
        <v>9.1</v>
      </c>
      <c r="E11" s="110">
        <v>7</v>
      </c>
      <c r="F11" s="110"/>
      <c r="G11" s="110"/>
    </row>
    <row r="12" spans="1:19" ht="24.95" customHeight="1" x14ac:dyDescent="0.15">
      <c r="B12" s="34"/>
      <c r="C12" s="109" t="s">
        <v>66</v>
      </c>
      <c r="D12" s="110">
        <v>13</v>
      </c>
      <c r="E12" s="110">
        <v>9.5</v>
      </c>
      <c r="F12" s="110"/>
      <c r="G12" s="110"/>
    </row>
    <row r="13" spans="1:19" ht="24.95" customHeight="1" x14ac:dyDescent="0.15">
      <c r="C13" s="107" t="s">
        <v>67</v>
      </c>
      <c r="D13" s="108">
        <v>15.5</v>
      </c>
      <c r="E13" s="108">
        <v>9.3000000000000007</v>
      </c>
      <c r="F13" s="108"/>
      <c r="G13" s="108"/>
    </row>
    <row r="14" spans="1:19" ht="24.95" customHeight="1" x14ac:dyDescent="0.15">
      <c r="C14" s="107" t="s">
        <v>68</v>
      </c>
      <c r="D14" s="108">
        <v>12.8</v>
      </c>
      <c r="E14" s="108">
        <v>8.1999999999999993</v>
      </c>
      <c r="F14" s="108"/>
      <c r="G14" s="108"/>
    </row>
    <row r="15" spans="1:19" ht="12" customHeight="1" x14ac:dyDescent="0.15"/>
    <row r="16" spans="1:19" ht="12" customHeight="1" x14ac:dyDescent="0.15">
      <c r="A16" s="111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1"/>
      <c r="O16" s="111"/>
      <c r="P16" s="111"/>
      <c r="Q16" s="111"/>
      <c r="R16" s="111"/>
      <c r="S16" s="111"/>
    </row>
    <row r="17" spans="1:19" ht="12" customHeight="1" x14ac:dyDescent="0.15">
      <c r="A17" s="111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1"/>
      <c r="O17" s="111"/>
      <c r="P17" s="111"/>
      <c r="Q17" s="111"/>
      <c r="R17" s="111"/>
      <c r="S17" s="111"/>
    </row>
    <row r="18" spans="1:19" ht="12" customHeight="1" x14ac:dyDescent="0.15">
      <c r="A18" s="111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1"/>
      <c r="O18" s="111"/>
      <c r="P18" s="111"/>
      <c r="Q18" s="111"/>
      <c r="R18" s="111"/>
      <c r="S18" s="111"/>
    </row>
    <row r="19" spans="1:19" ht="12" customHeight="1" x14ac:dyDescent="0.15"/>
    <row r="20" spans="1:19" ht="12" customHeight="1" x14ac:dyDescent="0.15"/>
    <row r="21" spans="1:19" ht="12" customHeight="1" x14ac:dyDescent="0.15"/>
    <row r="22" spans="1:19" ht="12" customHeight="1" x14ac:dyDescent="0.15"/>
    <row r="23" spans="1:19" ht="12" customHeight="1" x14ac:dyDescent="0.15"/>
    <row r="24" spans="1:19" ht="12" customHeight="1" x14ac:dyDescent="0.15"/>
    <row r="25" spans="1:19" ht="12" customHeight="1" x14ac:dyDescent="0.15"/>
    <row r="26" spans="1:19" ht="12" customHeight="1" x14ac:dyDescent="0.15"/>
    <row r="27" spans="1:19" ht="12" customHeight="1" x14ac:dyDescent="0.15"/>
    <row r="28" spans="1:19" ht="12" customHeight="1" x14ac:dyDescent="0.15"/>
    <row r="29" spans="1:19" ht="12" customHeight="1" x14ac:dyDescent="0.15"/>
    <row r="30" spans="1:19" ht="12" customHeight="1" x14ac:dyDescent="0.15"/>
    <row r="31" spans="1:19" ht="12" customHeight="1" x14ac:dyDescent="0.15"/>
    <row r="32" spans="1:19" ht="12" customHeight="1" x14ac:dyDescent="0.15"/>
    <row r="33" spans="1:21" ht="12" customHeight="1" x14ac:dyDescent="0.15"/>
    <row r="34" spans="1:21" ht="12" customHeight="1" x14ac:dyDescent="0.15"/>
    <row r="35" spans="1:21" ht="12" customHeight="1" x14ac:dyDescent="0.15"/>
    <row r="36" spans="1:21" ht="12" customHeight="1" x14ac:dyDescent="0.15"/>
    <row r="37" spans="1:21" ht="12" customHeight="1" x14ac:dyDescent="0.15"/>
    <row r="38" spans="1:21" ht="12" customHeight="1" x14ac:dyDescent="0.15"/>
    <row r="39" spans="1:21" ht="12" customHeight="1" x14ac:dyDescent="0.15"/>
    <row r="40" spans="1:21" ht="12" customHeight="1" x14ac:dyDescent="0.15"/>
    <row r="41" spans="1:21" ht="12" customHeight="1" x14ac:dyDescent="0.15"/>
    <row r="42" spans="1:21" ht="12" customHeight="1" x14ac:dyDescent="0.15"/>
    <row r="43" spans="1:21" ht="12" customHeight="1" x14ac:dyDescent="0.15">
      <c r="A43" s="264"/>
      <c r="B43" s="264"/>
      <c r="C43" s="264"/>
      <c r="D43" s="264"/>
      <c r="E43" s="264"/>
      <c r="F43" s="264"/>
    </row>
    <row r="44" spans="1:21" ht="12" customHeight="1" x14ac:dyDescent="0.15">
      <c r="B44" s="265" t="s">
        <v>85</v>
      </c>
      <c r="C44" s="265"/>
      <c r="D44" s="265"/>
      <c r="E44" s="265"/>
      <c r="F44" s="265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</row>
    <row r="45" spans="1:21" ht="12" customHeight="1" x14ac:dyDescent="0.15"/>
    <row r="46" spans="1:21" ht="12" customHeight="1" x14ac:dyDescent="0.15"/>
    <row r="47" spans="1:21" ht="12" customHeight="1" x14ac:dyDescent="0.15"/>
    <row r="48" spans="1:21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</sheetData>
  <mergeCells count="4">
    <mergeCell ref="B1:F1"/>
    <mergeCell ref="B2:F2"/>
    <mergeCell ref="A43:F43"/>
    <mergeCell ref="B44:F4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3"/>
  <sheetViews>
    <sheetView showGridLines="0" zoomScaleNormal="100" zoomScaleSheetLayoutView="70" zoomScalePageLayoutView="40" workbookViewId="0">
      <selection activeCell="B2" sqref="B2:J2"/>
    </sheetView>
  </sheetViews>
  <sheetFormatPr defaultRowHeight="10.5" x14ac:dyDescent="0.15"/>
  <cols>
    <col min="1" max="1" width="1.28515625" style="34" customWidth="1"/>
    <col min="2" max="2" width="24.7109375" style="34" customWidth="1"/>
    <col min="3" max="10" width="10.7109375" style="34" customWidth="1"/>
    <col min="11" max="16384" width="9.140625" style="34"/>
  </cols>
  <sheetData>
    <row r="1" spans="1:19" ht="24" customHeight="1" x14ac:dyDescent="0.15">
      <c r="B1" s="252" t="s">
        <v>0</v>
      </c>
      <c r="C1" s="252"/>
      <c r="D1" s="252"/>
      <c r="E1" s="252"/>
      <c r="F1" s="252"/>
      <c r="G1" s="252"/>
      <c r="H1" s="252"/>
      <c r="I1" s="252"/>
      <c r="J1" s="252"/>
    </row>
    <row r="2" spans="1:19" s="114" customFormat="1" ht="24" customHeight="1" x14ac:dyDescent="0.15">
      <c r="B2" s="249" t="s">
        <v>98</v>
      </c>
      <c r="C2" s="249"/>
      <c r="D2" s="249"/>
      <c r="E2" s="249"/>
      <c r="F2" s="249"/>
      <c r="G2" s="249"/>
      <c r="H2" s="249"/>
      <c r="I2" s="249"/>
      <c r="J2" s="249"/>
      <c r="K2" s="115"/>
    </row>
    <row r="3" spans="1:19" ht="8.1" customHeight="1" x14ac:dyDescent="0.25">
      <c r="C3"/>
      <c r="D3"/>
      <c r="E3"/>
      <c r="F3"/>
      <c r="G3"/>
      <c r="H3"/>
      <c r="I3"/>
      <c r="J3"/>
    </row>
    <row r="4" spans="1:19" ht="24.95" customHeight="1" x14ac:dyDescent="0.15">
      <c r="B4" s="116" t="s">
        <v>70</v>
      </c>
      <c r="C4" s="256" t="s">
        <v>23</v>
      </c>
      <c r="D4" s="257"/>
      <c r="E4" s="257"/>
      <c r="F4" s="258"/>
      <c r="G4" s="266" t="s">
        <v>71</v>
      </c>
      <c r="H4" s="266"/>
      <c r="I4" s="266"/>
      <c r="J4" s="267"/>
    </row>
    <row r="5" spans="1:19" ht="24.95" customHeight="1" x14ac:dyDescent="0.15">
      <c r="B5" s="117" t="s">
        <v>59</v>
      </c>
      <c r="C5" s="118" t="s">
        <v>16</v>
      </c>
      <c r="D5" s="118" t="s">
        <v>72</v>
      </c>
      <c r="E5" s="118" t="s">
        <v>73</v>
      </c>
      <c r="F5" s="118" t="s">
        <v>74</v>
      </c>
      <c r="G5" s="118" t="s">
        <v>16</v>
      </c>
      <c r="H5" s="118" t="s">
        <v>72</v>
      </c>
      <c r="I5" s="118" t="s">
        <v>73</v>
      </c>
      <c r="J5" s="118" t="s">
        <v>74</v>
      </c>
    </row>
    <row r="6" spans="1:19" ht="24.95" customHeight="1" x14ac:dyDescent="0.15">
      <c r="B6" s="119" t="s">
        <v>60</v>
      </c>
      <c r="C6" s="120">
        <v>8.1</v>
      </c>
      <c r="D6" s="120">
        <v>8.5</v>
      </c>
      <c r="E6" s="120">
        <v>3</v>
      </c>
      <c r="F6" s="120">
        <v>13</v>
      </c>
      <c r="G6" s="120">
        <v>9.1999999999999993</v>
      </c>
      <c r="H6" s="120">
        <v>5.2</v>
      </c>
      <c r="I6" s="120">
        <v>3.9</v>
      </c>
      <c r="J6" s="120">
        <v>19.600000000000001</v>
      </c>
      <c r="L6" s="120"/>
      <c r="M6" s="120"/>
      <c r="N6" s="120"/>
      <c r="O6" s="120"/>
      <c r="P6" s="120"/>
      <c r="Q6" s="120"/>
      <c r="R6" s="120"/>
      <c r="S6" s="120"/>
    </row>
    <row r="7" spans="1:19" ht="24.95" customHeight="1" x14ac:dyDescent="0.15">
      <c r="B7" s="121" t="s">
        <v>61</v>
      </c>
      <c r="C7" s="120">
        <v>8</v>
      </c>
      <c r="D7" s="120">
        <v>8.4</v>
      </c>
      <c r="E7" s="120">
        <v>2.9</v>
      </c>
      <c r="F7" s="120">
        <v>13</v>
      </c>
      <c r="G7" s="120">
        <v>8.9</v>
      </c>
      <c r="H7" s="120">
        <v>4.5999999999999996</v>
      </c>
      <c r="I7" s="120">
        <v>3.7</v>
      </c>
      <c r="J7" s="120">
        <v>19.5</v>
      </c>
      <c r="L7" s="120"/>
      <c r="M7" s="120"/>
      <c r="N7" s="120"/>
      <c r="O7" s="120"/>
      <c r="P7" s="120"/>
      <c r="Q7" s="120"/>
      <c r="R7" s="120"/>
      <c r="S7" s="120"/>
    </row>
    <row r="8" spans="1:19" ht="24.95" customHeight="1" x14ac:dyDescent="0.15">
      <c r="B8" s="122" t="s">
        <v>62</v>
      </c>
      <c r="C8" s="123">
        <v>5.9</v>
      </c>
      <c r="D8" s="123">
        <v>6.2</v>
      </c>
      <c r="E8" s="123">
        <v>1.8</v>
      </c>
      <c r="F8" s="123">
        <v>9.9</v>
      </c>
      <c r="G8" s="123">
        <v>7.4</v>
      </c>
      <c r="H8" s="123">
        <v>4.0999999999999996</v>
      </c>
      <c r="I8" s="123">
        <v>3.8</v>
      </c>
      <c r="J8" s="123">
        <v>14.5</v>
      </c>
      <c r="L8" s="123"/>
      <c r="M8" s="123"/>
      <c r="N8" s="123"/>
      <c r="O8" s="123"/>
      <c r="P8" s="123"/>
      <c r="Q8" s="123"/>
      <c r="R8" s="123"/>
      <c r="S8" s="123"/>
    </row>
    <row r="9" spans="1:19" ht="24.95" customHeight="1" x14ac:dyDescent="0.15">
      <c r="A9" s="124"/>
      <c r="B9" s="122" t="s">
        <v>63</v>
      </c>
      <c r="C9" s="123">
        <v>6.5</v>
      </c>
      <c r="D9" s="123">
        <v>6.9</v>
      </c>
      <c r="E9" s="123">
        <v>2.2000000000000002</v>
      </c>
      <c r="F9" s="123">
        <v>10.6</v>
      </c>
      <c r="G9" s="123">
        <v>8</v>
      </c>
      <c r="H9" s="123">
        <v>4.5</v>
      </c>
      <c r="I9" s="123">
        <v>3.2</v>
      </c>
      <c r="J9" s="123">
        <v>17</v>
      </c>
      <c r="L9" s="123"/>
      <c r="M9" s="123"/>
      <c r="N9" s="123"/>
      <c r="O9" s="123"/>
      <c r="P9" s="123"/>
      <c r="Q9" s="123"/>
      <c r="R9" s="123"/>
      <c r="S9" s="123"/>
    </row>
    <row r="10" spans="1:19" ht="24.95" customHeight="1" x14ac:dyDescent="0.15">
      <c r="A10" s="124"/>
      <c r="B10" s="122" t="s">
        <v>64</v>
      </c>
      <c r="C10" s="123">
        <v>11.1</v>
      </c>
      <c r="D10" s="123">
        <v>11.2</v>
      </c>
      <c r="E10" s="123">
        <v>4.7</v>
      </c>
      <c r="F10" s="123">
        <v>18</v>
      </c>
      <c r="G10" s="123">
        <v>11.4</v>
      </c>
      <c r="H10" s="123">
        <v>4.5999999999999996</v>
      </c>
      <c r="I10" s="123">
        <v>3.7</v>
      </c>
      <c r="J10" s="123">
        <v>28.9</v>
      </c>
      <c r="L10" s="123"/>
      <c r="M10" s="123"/>
      <c r="N10" s="123"/>
      <c r="O10" s="123"/>
      <c r="P10" s="123"/>
      <c r="Q10" s="123"/>
      <c r="R10" s="123"/>
      <c r="S10" s="123"/>
    </row>
    <row r="11" spans="1:19" ht="24.95" customHeight="1" x14ac:dyDescent="0.15">
      <c r="A11" s="124"/>
      <c r="B11" s="122" t="s">
        <v>65</v>
      </c>
      <c r="C11" s="123">
        <v>8.1999999999999993</v>
      </c>
      <c r="D11" s="123">
        <v>9.6</v>
      </c>
      <c r="E11" s="123">
        <v>2.2999999999999998</v>
      </c>
      <c r="F11" s="123">
        <v>12.7</v>
      </c>
      <c r="G11" s="123">
        <v>7.8</v>
      </c>
      <c r="H11" s="123">
        <v>5.0999999999999996</v>
      </c>
      <c r="I11" s="123">
        <v>3.6</v>
      </c>
      <c r="J11" s="123">
        <v>15.1</v>
      </c>
      <c r="L11" s="123"/>
      <c r="M11" s="123"/>
      <c r="N11" s="123"/>
      <c r="O11" s="123"/>
      <c r="P11" s="123"/>
      <c r="Q11" s="123"/>
      <c r="R11" s="123"/>
      <c r="S11" s="123"/>
    </row>
    <row r="12" spans="1:19" ht="24.95" customHeight="1" x14ac:dyDescent="0.15">
      <c r="A12" s="124"/>
      <c r="B12" s="122" t="s">
        <v>66</v>
      </c>
      <c r="C12" s="123">
        <v>9.9</v>
      </c>
      <c r="D12" s="123">
        <v>10.199999999999999</v>
      </c>
      <c r="E12" s="123">
        <v>3.9</v>
      </c>
      <c r="F12" s="123">
        <v>16.399999999999999</v>
      </c>
      <c r="G12" s="123">
        <v>13.5</v>
      </c>
      <c r="H12" s="123">
        <v>7.6</v>
      </c>
      <c r="I12" s="123">
        <v>4.7</v>
      </c>
      <c r="J12" s="123">
        <v>32.1</v>
      </c>
      <c r="L12" s="123"/>
      <c r="M12" s="123"/>
      <c r="N12" s="123"/>
      <c r="O12" s="123"/>
      <c r="P12" s="123"/>
      <c r="Q12" s="123"/>
      <c r="R12" s="123"/>
      <c r="S12" s="123"/>
    </row>
    <row r="13" spans="1:19" ht="24.95" customHeight="1" x14ac:dyDescent="0.15">
      <c r="A13" s="124"/>
      <c r="B13" s="121" t="s">
        <v>67</v>
      </c>
      <c r="C13" s="120">
        <v>9.1999999999999993</v>
      </c>
      <c r="D13" s="120">
        <v>12.3</v>
      </c>
      <c r="E13" s="120">
        <v>4.0999999999999996</v>
      </c>
      <c r="F13" s="120">
        <v>11</v>
      </c>
      <c r="G13" s="120">
        <v>17.8</v>
      </c>
      <c r="H13" s="120">
        <v>20.6</v>
      </c>
      <c r="I13" s="120">
        <v>10.199999999999999</v>
      </c>
      <c r="J13" s="120">
        <v>20</v>
      </c>
      <c r="L13" s="120"/>
      <c r="M13" s="120"/>
      <c r="N13" s="120"/>
      <c r="O13" s="120"/>
      <c r="P13" s="120"/>
      <c r="Q13" s="120"/>
      <c r="R13" s="120"/>
      <c r="S13" s="120"/>
    </row>
    <row r="14" spans="1:19" ht="24.95" customHeight="1" x14ac:dyDescent="0.15">
      <c r="A14" s="124"/>
      <c r="B14" s="125" t="s">
        <v>68</v>
      </c>
      <c r="C14" s="120">
        <v>8.9</v>
      </c>
      <c r="D14" s="120">
        <v>8.6</v>
      </c>
      <c r="E14" s="120">
        <v>3.4</v>
      </c>
      <c r="F14" s="120">
        <v>15.2</v>
      </c>
      <c r="G14" s="120">
        <v>13.4</v>
      </c>
      <c r="H14" s="120">
        <v>11.9</v>
      </c>
      <c r="I14" s="120">
        <v>6.3</v>
      </c>
      <c r="J14" s="120">
        <v>23.4</v>
      </c>
      <c r="L14" s="120"/>
      <c r="M14" s="120"/>
      <c r="N14" s="120"/>
      <c r="O14" s="120"/>
      <c r="P14" s="120"/>
      <c r="Q14" s="120"/>
      <c r="R14" s="120"/>
      <c r="S14" s="120"/>
    </row>
    <row r="15" spans="1:19" ht="12" customHeight="1" x14ac:dyDescent="0.15"/>
    <row r="16" spans="1:19" ht="12" customHeight="1" x14ac:dyDescent="0.15">
      <c r="C16" s="268"/>
      <c r="D16" s="268"/>
      <c r="E16" s="268"/>
      <c r="F16" s="268"/>
      <c r="G16" s="268"/>
      <c r="H16" s="268"/>
      <c r="I16" s="268"/>
      <c r="J16" s="268"/>
    </row>
    <row r="17" spans="4:4" ht="12" customHeight="1" x14ac:dyDescent="0.15"/>
    <row r="18" spans="4:4" ht="12" customHeight="1" x14ac:dyDescent="0.15"/>
    <row r="19" spans="4:4" ht="12" customHeight="1" x14ac:dyDescent="0.15"/>
    <row r="20" spans="4:4" ht="12" customHeight="1" x14ac:dyDescent="0.15"/>
    <row r="21" spans="4:4" ht="12" customHeight="1" x14ac:dyDescent="0.15">
      <c r="D21" s="126"/>
    </row>
    <row r="22" spans="4:4" ht="12" customHeight="1" x14ac:dyDescent="0.15"/>
    <row r="23" spans="4:4" ht="12" customHeight="1" x14ac:dyDescent="0.15"/>
    <row r="24" spans="4:4" ht="12" customHeight="1" x14ac:dyDescent="0.15"/>
    <row r="25" spans="4:4" ht="12" customHeight="1" x14ac:dyDescent="0.15"/>
    <row r="26" spans="4:4" ht="12" customHeight="1" x14ac:dyDescent="0.15"/>
    <row r="27" spans="4:4" ht="12" customHeight="1" x14ac:dyDescent="0.15"/>
    <row r="28" spans="4:4" ht="12" customHeight="1" x14ac:dyDescent="0.15"/>
    <row r="29" spans="4:4" ht="12" customHeight="1" x14ac:dyDescent="0.15"/>
    <row r="30" spans="4:4" ht="12" customHeight="1" x14ac:dyDescent="0.15"/>
    <row r="31" spans="4:4" ht="12" customHeight="1" x14ac:dyDescent="0.15"/>
    <row r="32" spans="4:4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3:10" ht="12" customHeight="1" x14ac:dyDescent="0.15"/>
    <row r="66" spans="3:10" ht="12" customHeight="1" x14ac:dyDescent="0.15"/>
    <row r="67" spans="3:10" ht="12" customHeight="1" x14ac:dyDescent="0.15"/>
    <row r="68" spans="3:10" ht="12" customHeight="1" x14ac:dyDescent="0.15"/>
    <row r="69" spans="3:10" ht="12" customHeight="1" x14ac:dyDescent="0.15"/>
    <row r="70" spans="3:10" ht="12" customHeight="1" x14ac:dyDescent="0.15"/>
    <row r="71" spans="3:10" ht="12" customHeight="1" x14ac:dyDescent="0.15"/>
    <row r="72" spans="3:10" ht="12" customHeight="1" x14ac:dyDescent="0.15"/>
    <row r="73" spans="3:10" ht="12" customHeight="1" x14ac:dyDescent="0.15"/>
    <row r="74" spans="3:10" ht="12" customHeight="1" x14ac:dyDescent="0.15"/>
    <row r="75" spans="3:10" ht="12" customHeight="1" x14ac:dyDescent="0.15"/>
    <row r="76" spans="3:10" ht="12" customHeight="1" x14ac:dyDescent="0.15"/>
    <row r="77" spans="3:10" ht="12" customHeight="1" x14ac:dyDescent="0.15"/>
    <row r="78" spans="3:10" ht="12" customHeight="1" x14ac:dyDescent="0.15"/>
    <row r="79" spans="3:10" ht="12" customHeight="1" x14ac:dyDescent="0.15"/>
    <row r="80" spans="3:10" ht="12" customHeight="1" x14ac:dyDescent="0.15">
      <c r="C80" s="248"/>
      <c r="D80" s="248"/>
      <c r="E80" s="248"/>
      <c r="F80" s="248"/>
      <c r="G80" s="248"/>
      <c r="H80" s="248"/>
      <c r="I80" s="248"/>
      <c r="J80" s="248"/>
    </row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spans="2:11" ht="12" customHeight="1" x14ac:dyDescent="0.15"/>
    <row r="98" spans="2:11" ht="12" customHeight="1" x14ac:dyDescent="0.15"/>
    <row r="99" spans="2:11" ht="12" customHeight="1" x14ac:dyDescent="0.15"/>
    <row r="100" spans="2:11" ht="12" customHeight="1" x14ac:dyDescent="0.15"/>
    <row r="101" spans="2:11" ht="12" customHeight="1" x14ac:dyDescent="0.15"/>
    <row r="102" spans="2:11" ht="12" customHeight="1" x14ac:dyDescent="0.15"/>
    <row r="103" spans="2:11" ht="12" customHeight="1" x14ac:dyDescent="0.15"/>
    <row r="104" spans="2:11" ht="12" customHeight="1" x14ac:dyDescent="0.15"/>
    <row r="105" spans="2:11" ht="12" customHeight="1" x14ac:dyDescent="0.15"/>
    <row r="106" spans="2:11" ht="12" customHeight="1" x14ac:dyDescent="0.15"/>
    <row r="107" spans="2:11" ht="12" customHeight="1" x14ac:dyDescent="0.15"/>
    <row r="108" spans="2:11" ht="12" customHeight="1" x14ac:dyDescent="0.15"/>
    <row r="109" spans="2:11" ht="12" customHeight="1" x14ac:dyDescent="0.15"/>
    <row r="110" spans="2:11" ht="12" customHeight="1" x14ac:dyDescent="0.15"/>
    <row r="111" spans="2:11" ht="12" customHeight="1" x14ac:dyDescent="0.15"/>
    <row r="112" spans="2:11" ht="12" customHeight="1" x14ac:dyDescent="0.15">
      <c r="B112" s="253" t="s">
        <v>85</v>
      </c>
      <c r="C112" s="253"/>
      <c r="D112" s="253"/>
      <c r="E112" s="253"/>
      <c r="F112" s="253"/>
      <c r="G112" s="253"/>
      <c r="H112" s="253"/>
      <c r="I112" s="253"/>
      <c r="J112" s="253"/>
      <c r="K112" s="127"/>
    </row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</sheetData>
  <mergeCells count="7">
    <mergeCell ref="B112:J112"/>
    <mergeCell ref="B1:J1"/>
    <mergeCell ref="B2:J2"/>
    <mergeCell ref="C4:F4"/>
    <mergeCell ref="G4:J4"/>
    <mergeCell ref="C16:J16"/>
    <mergeCell ref="C80:J80"/>
  </mergeCells>
  <pageMargins left="0.7" right="0.7" top="0.75" bottom="0.75" header="0.3" footer="0.3"/>
  <pageSetup paperSize="9" scale="70" orientation="portrait" r:id="rId1"/>
  <rowBreaks count="1" manualBreakCount="1">
    <brk id="45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topLeftCell="B1" zoomScaleNormal="100" workbookViewId="0">
      <selection activeCell="B2" sqref="B2:V2"/>
    </sheetView>
  </sheetViews>
  <sheetFormatPr defaultRowHeight="10.5" x14ac:dyDescent="0.15"/>
  <cols>
    <col min="1" max="1" width="1.28515625" style="128" customWidth="1"/>
    <col min="2" max="2" width="24.7109375" style="128" customWidth="1"/>
    <col min="3" max="22" width="10.7109375" style="128" customWidth="1"/>
    <col min="23" max="16384" width="9.140625" style="128"/>
  </cols>
  <sheetData>
    <row r="1" spans="1:22" ht="24" customHeight="1" x14ac:dyDescent="0.15">
      <c r="B1" s="269" t="s">
        <v>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</row>
    <row r="2" spans="1:22" ht="24" customHeight="1" x14ac:dyDescent="0.15">
      <c r="B2" s="270" t="s">
        <v>97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 ht="8.1" customHeight="1" x14ac:dyDescent="0.15">
      <c r="A3" s="129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</row>
    <row r="4" spans="1:22" ht="15" customHeight="1" x14ac:dyDescent="0.15">
      <c r="A4" s="129"/>
      <c r="B4" s="130" t="s">
        <v>1</v>
      </c>
      <c r="C4" s="131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3"/>
      <c r="P4" s="133"/>
      <c r="Q4" s="133"/>
      <c r="R4" s="133"/>
      <c r="S4" s="133"/>
      <c r="T4" s="133"/>
      <c r="U4" s="133"/>
      <c r="V4" s="133"/>
    </row>
    <row r="5" spans="1:22" s="139" customFormat="1" ht="25.5" customHeight="1" x14ac:dyDescent="0.25">
      <c r="A5" s="134"/>
      <c r="B5" s="135" t="s">
        <v>2</v>
      </c>
      <c r="C5" s="136" t="s">
        <v>3</v>
      </c>
      <c r="D5" s="137" t="s">
        <v>4</v>
      </c>
      <c r="E5" s="137" t="s">
        <v>5</v>
      </c>
      <c r="F5" s="137" t="s">
        <v>6</v>
      </c>
      <c r="G5" s="137" t="s">
        <v>7</v>
      </c>
      <c r="H5" s="137" t="s">
        <v>8</v>
      </c>
      <c r="I5" s="137" t="s">
        <v>9</v>
      </c>
      <c r="J5" s="137" t="s">
        <v>10</v>
      </c>
      <c r="K5" s="137" t="s">
        <v>11</v>
      </c>
      <c r="L5" s="137" t="s">
        <v>12</v>
      </c>
      <c r="M5" s="137" t="s">
        <v>13</v>
      </c>
      <c r="N5" s="137" t="s">
        <v>14</v>
      </c>
      <c r="O5" s="138" t="s">
        <v>15</v>
      </c>
      <c r="P5" s="138" t="s">
        <v>19</v>
      </c>
      <c r="Q5" s="138" t="s">
        <v>20</v>
      </c>
      <c r="R5" s="138" t="s">
        <v>21</v>
      </c>
      <c r="S5" s="138" t="s">
        <v>22</v>
      </c>
      <c r="T5" s="138" t="s">
        <v>39</v>
      </c>
      <c r="U5" s="138" t="s">
        <v>40</v>
      </c>
      <c r="V5" s="138" t="s">
        <v>82</v>
      </c>
    </row>
    <row r="6" spans="1:22" s="139" customFormat="1" ht="25.5" customHeight="1" x14ac:dyDescent="0.25">
      <c r="A6" s="134"/>
      <c r="B6" s="140" t="s">
        <v>16</v>
      </c>
      <c r="C6" s="141">
        <v>86207</v>
      </c>
      <c r="D6" s="142">
        <v>87636</v>
      </c>
      <c r="E6" s="142">
        <v>86093</v>
      </c>
      <c r="F6" s="142">
        <v>86800</v>
      </c>
      <c r="G6" s="142">
        <v>89577</v>
      </c>
      <c r="H6" s="142">
        <v>89070</v>
      </c>
      <c r="I6" s="142">
        <v>88280</v>
      </c>
      <c r="J6" s="142">
        <v>88952</v>
      </c>
      <c r="K6" s="142">
        <v>91325</v>
      </c>
      <c r="L6" s="142">
        <v>91375</v>
      </c>
      <c r="M6" s="142">
        <v>89539</v>
      </c>
      <c r="N6" s="142">
        <v>83525</v>
      </c>
      <c r="O6" s="143">
        <v>76101</v>
      </c>
      <c r="P6" s="143">
        <v>72509</v>
      </c>
      <c r="Q6" s="143">
        <v>73353</v>
      </c>
      <c r="R6" s="143">
        <v>74348</v>
      </c>
      <c r="S6" s="143">
        <v>75567</v>
      </c>
      <c r="T6" s="143">
        <v>76722</v>
      </c>
      <c r="U6" s="143">
        <v>76735</v>
      </c>
      <c r="V6" s="143">
        <v>76869</v>
      </c>
    </row>
    <row r="7" spans="1:22" s="149" customFormat="1" ht="25.5" customHeight="1" x14ac:dyDescent="0.25">
      <c r="A7" s="144"/>
      <c r="B7" s="145" t="s">
        <v>17</v>
      </c>
      <c r="C7" s="146">
        <v>78179</v>
      </c>
      <c r="D7" s="147">
        <v>79727</v>
      </c>
      <c r="E7" s="147">
        <v>78139</v>
      </c>
      <c r="F7" s="147">
        <v>78681</v>
      </c>
      <c r="G7" s="147">
        <v>81423</v>
      </c>
      <c r="H7" s="147">
        <v>80914</v>
      </c>
      <c r="I7" s="147">
        <v>79988</v>
      </c>
      <c r="J7" s="147">
        <v>80168</v>
      </c>
      <c r="K7" s="147">
        <v>82564</v>
      </c>
      <c r="L7" s="147">
        <v>82582</v>
      </c>
      <c r="M7" s="147">
        <v>80786</v>
      </c>
      <c r="N7" s="147">
        <v>75453</v>
      </c>
      <c r="O7" s="148">
        <v>68448</v>
      </c>
      <c r="P7" s="148">
        <v>65074</v>
      </c>
      <c r="Q7" s="148">
        <v>65949</v>
      </c>
      <c r="R7" s="148">
        <v>66859</v>
      </c>
      <c r="S7" s="148">
        <v>68373</v>
      </c>
      <c r="T7" s="148">
        <v>69714</v>
      </c>
      <c r="U7" s="148">
        <v>69868</v>
      </c>
      <c r="V7" s="148">
        <v>70202</v>
      </c>
    </row>
    <row r="8" spans="1:22" s="149" customFormat="1" ht="25.5" customHeight="1" x14ac:dyDescent="0.25">
      <c r="A8" s="150"/>
      <c r="B8" s="145" t="s">
        <v>18</v>
      </c>
      <c r="C8" s="146">
        <v>8028</v>
      </c>
      <c r="D8" s="147">
        <v>7909</v>
      </c>
      <c r="E8" s="147">
        <v>7954</v>
      </c>
      <c r="F8" s="147">
        <v>8119</v>
      </c>
      <c r="G8" s="147">
        <v>8154</v>
      </c>
      <c r="H8" s="147">
        <v>8156</v>
      </c>
      <c r="I8" s="147">
        <v>8292</v>
      </c>
      <c r="J8" s="147">
        <v>8784</v>
      </c>
      <c r="K8" s="147">
        <v>8761</v>
      </c>
      <c r="L8" s="147">
        <v>8793</v>
      </c>
      <c r="M8" s="147">
        <v>8753</v>
      </c>
      <c r="N8" s="147">
        <v>8072</v>
      </c>
      <c r="O8" s="148">
        <v>7653</v>
      </c>
      <c r="P8" s="148">
        <v>7435</v>
      </c>
      <c r="Q8" s="148">
        <v>7404</v>
      </c>
      <c r="R8" s="148">
        <v>7489</v>
      </c>
      <c r="S8" s="148">
        <v>7194</v>
      </c>
      <c r="T8" s="148">
        <v>7008</v>
      </c>
      <c r="U8" s="148">
        <v>6867</v>
      </c>
      <c r="V8" s="148">
        <v>6667</v>
      </c>
    </row>
    <row r="9" spans="1:22" ht="12" customHeight="1" x14ac:dyDescent="0.15">
      <c r="A9" s="129"/>
      <c r="B9" s="129"/>
      <c r="C9" s="151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3"/>
      <c r="P9" s="153"/>
    </row>
    <row r="10" spans="1:22" ht="12" customHeight="1" x14ac:dyDescent="0.15">
      <c r="A10" s="129"/>
      <c r="B10" s="129"/>
      <c r="C10" s="151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3"/>
      <c r="P10" s="153"/>
    </row>
    <row r="11" spans="1:22" ht="12" customHeight="1" x14ac:dyDescent="0.15">
      <c r="A11" s="129"/>
      <c r="B11" s="129"/>
      <c r="C11" s="151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3"/>
      <c r="P11" s="153"/>
    </row>
    <row r="12" spans="1:22" ht="12" customHeight="1" x14ac:dyDescent="0.15">
      <c r="A12" s="129"/>
      <c r="B12" s="129"/>
      <c r="C12" s="151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3"/>
      <c r="P12" s="153"/>
    </row>
    <row r="13" spans="1:22" ht="12" customHeight="1" x14ac:dyDescent="0.15">
      <c r="A13" s="129"/>
      <c r="B13" s="129"/>
      <c r="C13" s="151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3"/>
      <c r="P13" s="153"/>
    </row>
    <row r="14" spans="1:22" ht="12" customHeight="1" x14ac:dyDescent="0.15">
      <c r="A14" s="129"/>
      <c r="B14" s="129"/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3"/>
      <c r="P14" s="153"/>
    </row>
    <row r="15" spans="1:22" ht="12" customHeight="1" x14ac:dyDescent="0.15">
      <c r="A15" s="129"/>
      <c r="B15" s="129"/>
      <c r="C15" s="151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3"/>
      <c r="P15" s="153"/>
    </row>
    <row r="16" spans="1:22" ht="12" customHeight="1" x14ac:dyDescent="0.15">
      <c r="A16" s="129"/>
      <c r="B16" s="129"/>
      <c r="C16" s="151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3"/>
      <c r="P16" s="153"/>
    </row>
    <row r="17" spans="1:16" ht="12" customHeight="1" x14ac:dyDescent="0.15">
      <c r="A17" s="129"/>
      <c r="B17" s="129"/>
      <c r="C17" s="151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3"/>
      <c r="P17" s="153"/>
    </row>
    <row r="18" spans="1:16" ht="12" customHeight="1" x14ac:dyDescent="0.15">
      <c r="A18" s="129"/>
      <c r="B18" s="129"/>
      <c r="C18" s="151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3"/>
      <c r="P18" s="153"/>
    </row>
    <row r="19" spans="1:16" ht="12" customHeight="1" x14ac:dyDescent="0.15">
      <c r="A19" s="129"/>
      <c r="B19" s="129"/>
      <c r="C19" s="151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3"/>
      <c r="P19" s="153"/>
    </row>
    <row r="20" spans="1:16" ht="12" customHeight="1" x14ac:dyDescent="0.15">
      <c r="A20" s="129"/>
      <c r="B20" s="129"/>
      <c r="C20" s="151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3"/>
      <c r="P20" s="153"/>
    </row>
    <row r="21" spans="1:16" ht="12" customHeight="1" x14ac:dyDescent="0.15">
      <c r="A21" s="129"/>
      <c r="B21" s="129"/>
      <c r="C21" s="151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3"/>
      <c r="P21" s="153"/>
    </row>
    <row r="22" spans="1:16" ht="12" customHeight="1" x14ac:dyDescent="0.15">
      <c r="A22" s="129"/>
      <c r="B22" s="129"/>
      <c r="C22" s="151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3"/>
      <c r="P22" s="153"/>
    </row>
    <row r="23" spans="1:16" ht="12" customHeight="1" x14ac:dyDescent="0.15">
      <c r="A23" s="129"/>
      <c r="B23" s="129"/>
      <c r="C23" s="151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3"/>
      <c r="P23" s="153"/>
    </row>
    <row r="24" spans="1:16" ht="12" customHeight="1" x14ac:dyDescent="0.15">
      <c r="A24" s="129"/>
      <c r="B24" s="129"/>
      <c r="C24" s="151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3"/>
      <c r="P24" s="153"/>
    </row>
    <row r="25" spans="1:16" ht="12" customHeight="1" x14ac:dyDescent="0.15">
      <c r="A25" s="129"/>
      <c r="B25" s="129"/>
      <c r="C25" s="151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3"/>
      <c r="P25" s="153"/>
    </row>
    <row r="26" spans="1:16" ht="12" customHeight="1" x14ac:dyDescent="0.15">
      <c r="A26" s="129"/>
      <c r="B26" s="129"/>
      <c r="C26" s="151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3"/>
      <c r="P26" s="153"/>
    </row>
    <row r="27" spans="1:16" ht="12" customHeight="1" x14ac:dyDescent="0.15">
      <c r="A27" s="129"/>
      <c r="B27" s="129"/>
      <c r="C27" s="151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3"/>
      <c r="P27" s="153"/>
    </row>
    <row r="28" spans="1:16" ht="12" customHeight="1" x14ac:dyDescent="0.15">
      <c r="A28" s="129"/>
      <c r="B28" s="129"/>
      <c r="C28" s="151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3"/>
      <c r="P28" s="153"/>
    </row>
    <row r="29" spans="1:16" ht="12" customHeight="1" x14ac:dyDescent="0.15">
      <c r="A29" s="129"/>
      <c r="B29" s="129"/>
      <c r="C29" s="151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3"/>
      <c r="P29" s="153"/>
    </row>
    <row r="30" spans="1:16" ht="12" customHeight="1" x14ac:dyDescent="0.15">
      <c r="A30" s="129"/>
      <c r="B30" s="129"/>
      <c r="C30" s="151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3"/>
      <c r="P30" s="153"/>
    </row>
    <row r="31" spans="1:16" ht="12" customHeight="1" x14ac:dyDescent="0.15">
      <c r="A31" s="129"/>
      <c r="B31" s="129"/>
      <c r="C31" s="151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3"/>
      <c r="P31" s="153"/>
    </row>
    <row r="32" spans="1:16" ht="12" customHeight="1" x14ac:dyDescent="0.15">
      <c r="A32" s="129"/>
      <c r="B32" s="129"/>
      <c r="C32" s="151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3"/>
      <c r="P32" s="153"/>
    </row>
    <row r="33" spans="1:16" ht="12" customHeight="1" x14ac:dyDescent="0.15">
      <c r="A33" s="129"/>
      <c r="B33" s="129"/>
      <c r="C33" s="151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3"/>
      <c r="P33" s="153"/>
    </row>
    <row r="34" spans="1:16" ht="12" customHeight="1" x14ac:dyDescent="0.15">
      <c r="A34" s="129"/>
      <c r="B34" s="129"/>
      <c r="C34" s="151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3"/>
      <c r="P34" s="153"/>
    </row>
    <row r="35" spans="1:16" ht="12" customHeight="1" x14ac:dyDescent="0.15">
      <c r="A35" s="129"/>
      <c r="B35" s="129"/>
      <c r="C35" s="151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3"/>
      <c r="P35" s="153"/>
    </row>
    <row r="36" spans="1:16" ht="12" customHeight="1" x14ac:dyDescent="0.15">
      <c r="A36" s="129"/>
      <c r="B36" s="129"/>
      <c r="C36" s="151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3"/>
      <c r="P36" s="153"/>
    </row>
    <row r="37" spans="1:16" ht="12" customHeight="1" x14ac:dyDescent="0.15">
      <c r="A37" s="129"/>
      <c r="B37" s="129"/>
      <c r="C37" s="151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3"/>
      <c r="P37" s="153"/>
    </row>
    <row r="38" spans="1:16" ht="12" customHeight="1" x14ac:dyDescent="0.15">
      <c r="A38" s="129"/>
      <c r="B38" s="129"/>
      <c r="C38" s="151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3"/>
      <c r="P38" s="153"/>
    </row>
    <row r="39" spans="1:16" ht="12" customHeight="1" x14ac:dyDescent="0.15">
      <c r="A39" s="129"/>
      <c r="B39" s="129"/>
      <c r="C39" s="151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3"/>
      <c r="P39" s="153"/>
    </row>
    <row r="40" spans="1:16" ht="12" customHeight="1" x14ac:dyDescent="0.15">
      <c r="A40" s="129"/>
      <c r="B40" s="129"/>
      <c r="C40" s="151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3"/>
      <c r="P40" s="153"/>
    </row>
    <row r="41" spans="1:16" ht="12" customHeight="1" x14ac:dyDescent="0.15">
      <c r="A41" s="129"/>
      <c r="B41" s="129"/>
      <c r="C41" s="151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3"/>
      <c r="P41" s="153"/>
    </row>
    <row r="42" spans="1:16" ht="12" customHeight="1" x14ac:dyDescent="0.15">
      <c r="A42" s="129"/>
      <c r="B42" s="129"/>
      <c r="C42" s="151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3"/>
      <c r="P42" s="153"/>
    </row>
    <row r="43" spans="1:16" ht="12" customHeight="1" x14ac:dyDescent="0.15">
      <c r="A43" s="129"/>
      <c r="B43" s="129"/>
      <c r="C43" s="151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3"/>
      <c r="P43" s="153"/>
    </row>
    <row r="44" spans="1:16" ht="12" customHeight="1" x14ac:dyDescent="0.15">
      <c r="A44" s="129"/>
      <c r="B44" s="129"/>
      <c r="C44" s="151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3"/>
    </row>
    <row r="45" spans="1:16" ht="12" customHeight="1" x14ac:dyDescent="0.15">
      <c r="A45" s="129"/>
      <c r="B45" s="129"/>
      <c r="C45" s="151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3"/>
      <c r="P45" s="153"/>
    </row>
    <row r="46" spans="1:16" ht="12" customHeight="1" x14ac:dyDescent="0.15">
      <c r="A46" s="129"/>
      <c r="B46" s="129"/>
      <c r="C46" s="151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3"/>
      <c r="P46" s="153"/>
    </row>
    <row r="47" spans="1:16" ht="12" customHeight="1" x14ac:dyDescent="0.15">
      <c r="A47" s="129"/>
      <c r="B47" s="129"/>
      <c r="C47" s="151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3"/>
      <c r="P47" s="153"/>
    </row>
    <row r="48" spans="1:16" ht="12" customHeight="1" x14ac:dyDescent="0.15">
      <c r="A48" s="129"/>
      <c r="B48" s="129"/>
      <c r="C48" s="151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3"/>
      <c r="P48" s="153"/>
    </row>
    <row r="49" spans="1:16" ht="12" customHeight="1" x14ac:dyDescent="0.15">
      <c r="A49" s="129"/>
      <c r="B49" s="129"/>
      <c r="C49" s="151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3"/>
      <c r="P49" s="153"/>
    </row>
    <row r="50" spans="1:16" ht="12" customHeight="1" x14ac:dyDescent="0.15">
      <c r="A50" s="129"/>
      <c r="B50" s="129"/>
      <c r="C50" s="151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3"/>
      <c r="P50" s="153"/>
    </row>
    <row r="51" spans="1:16" ht="12" customHeight="1" x14ac:dyDescent="0.15">
      <c r="A51" s="129"/>
      <c r="B51" s="129"/>
      <c r="C51" s="151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3"/>
      <c r="P51" s="153"/>
    </row>
    <row r="52" spans="1:16" ht="12" customHeight="1" x14ac:dyDescent="0.15">
      <c r="A52" s="129"/>
      <c r="B52" s="129"/>
      <c r="C52" s="151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3"/>
      <c r="P52" s="153"/>
    </row>
    <row r="53" spans="1:16" ht="12" customHeight="1" x14ac:dyDescent="0.15">
      <c r="A53" s="129"/>
      <c r="B53" s="129"/>
      <c r="C53" s="151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3"/>
      <c r="P53" s="153"/>
    </row>
    <row r="54" spans="1:16" ht="12" customHeight="1" x14ac:dyDescent="0.15">
      <c r="A54" s="129"/>
      <c r="B54" s="129"/>
      <c r="C54" s="151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3"/>
      <c r="P54" s="153"/>
    </row>
    <row r="55" spans="1:16" ht="12" customHeight="1" x14ac:dyDescent="0.15">
      <c r="A55" s="129"/>
      <c r="B55" s="129"/>
      <c r="C55" s="151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3"/>
      <c r="P55" s="153"/>
    </row>
    <row r="56" spans="1:16" ht="12" customHeight="1" x14ac:dyDescent="0.15">
      <c r="A56" s="129"/>
      <c r="B56" s="129"/>
      <c r="C56" s="151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3"/>
      <c r="P56" s="153"/>
    </row>
    <row r="57" spans="1:16" ht="12" customHeight="1" x14ac:dyDescent="0.15">
      <c r="A57" s="129"/>
      <c r="B57" s="129"/>
      <c r="C57" s="151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3"/>
      <c r="P57" s="153"/>
    </row>
    <row r="58" spans="1:16" ht="12" customHeight="1" x14ac:dyDescent="0.15">
      <c r="A58" s="129"/>
      <c r="B58" s="129"/>
      <c r="C58" s="151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3"/>
      <c r="P58" s="153"/>
    </row>
    <row r="59" spans="1:16" ht="12" customHeight="1" x14ac:dyDescent="0.15">
      <c r="A59" s="129"/>
      <c r="B59" s="129"/>
      <c r="C59" s="151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3"/>
      <c r="P59" s="153"/>
    </row>
    <row r="60" spans="1:16" ht="12" customHeight="1" x14ac:dyDescent="0.15">
      <c r="A60" s="129"/>
      <c r="B60" s="129"/>
      <c r="C60" s="151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3"/>
      <c r="P60" s="153"/>
    </row>
    <row r="61" spans="1:16" ht="12" customHeight="1" x14ac:dyDescent="0.15">
      <c r="A61" s="129"/>
      <c r="B61" s="129"/>
      <c r="C61" s="151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3"/>
      <c r="P61" s="153"/>
    </row>
    <row r="62" spans="1:16" ht="12" customHeight="1" x14ac:dyDescent="0.15">
      <c r="A62" s="129"/>
      <c r="B62" s="129"/>
      <c r="C62" s="151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3"/>
      <c r="P62" s="153"/>
    </row>
    <row r="63" spans="1:16" ht="12" customHeight="1" x14ac:dyDescent="0.15">
      <c r="A63" s="129"/>
      <c r="B63" s="129"/>
      <c r="C63" s="151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3"/>
      <c r="P63" s="153"/>
    </row>
    <row r="64" spans="1:16" ht="12" customHeight="1" x14ac:dyDescent="0.15">
      <c r="A64" s="129"/>
      <c r="B64" s="129"/>
      <c r="C64" s="151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3"/>
      <c r="P64" s="153"/>
    </row>
    <row r="65" spans="1:22" ht="12" customHeight="1" x14ac:dyDescent="0.15">
      <c r="A65" s="129"/>
      <c r="B65" s="129"/>
      <c r="C65" s="151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3"/>
      <c r="P65" s="153"/>
    </row>
    <row r="66" spans="1:22" ht="12" customHeight="1" x14ac:dyDescent="0.15">
      <c r="A66" s="129"/>
      <c r="B66" s="129"/>
      <c r="C66" s="151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3"/>
      <c r="P66" s="153"/>
    </row>
    <row r="67" spans="1:22" ht="12" customHeight="1" x14ac:dyDescent="0.15">
      <c r="A67" s="129"/>
      <c r="B67" s="129"/>
      <c r="C67" s="151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3"/>
      <c r="P67" s="153"/>
    </row>
    <row r="68" spans="1:22" ht="12" customHeight="1" x14ac:dyDescent="0.15">
      <c r="A68" s="129"/>
      <c r="B68" s="129"/>
      <c r="C68" s="151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3"/>
      <c r="P68" s="153"/>
    </row>
    <row r="69" spans="1:22" ht="12" customHeight="1" x14ac:dyDescent="0.15">
      <c r="A69" s="129"/>
      <c r="B69" s="129"/>
      <c r="C69" s="151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3"/>
      <c r="P69" s="153"/>
    </row>
    <row r="70" spans="1:22" ht="12" customHeight="1" x14ac:dyDescent="0.15">
      <c r="A70" s="129"/>
      <c r="B70" s="129"/>
      <c r="C70" s="151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3"/>
      <c r="P70" s="153"/>
    </row>
    <row r="71" spans="1:22" ht="12" customHeight="1" x14ac:dyDescent="0.15">
      <c r="A71" s="129"/>
      <c r="B71" s="129"/>
      <c r="C71" s="151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3"/>
      <c r="P71" s="153"/>
    </row>
    <row r="72" spans="1:22" ht="12" customHeight="1" x14ac:dyDescent="0.15">
      <c r="A72" s="129"/>
      <c r="B72" s="129"/>
      <c r="C72" s="151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3"/>
      <c r="P72" s="153"/>
    </row>
    <row r="73" spans="1:22" ht="12" customHeight="1" x14ac:dyDescent="0.15">
      <c r="A73" s="129"/>
      <c r="B73" s="129"/>
      <c r="C73" s="151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3"/>
      <c r="P73" s="153"/>
    </row>
    <row r="74" spans="1:22" ht="12" customHeight="1" x14ac:dyDescent="0.15">
      <c r="A74" s="129"/>
      <c r="B74" s="129"/>
      <c r="C74" s="151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3"/>
      <c r="P74" s="153"/>
    </row>
    <row r="75" spans="1:22" ht="12" customHeight="1" x14ac:dyDescent="0.15">
      <c r="A75" s="129"/>
      <c r="B75" s="129"/>
      <c r="C75" s="151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3"/>
      <c r="P75" s="153"/>
    </row>
    <row r="76" spans="1:22" ht="12" customHeight="1" x14ac:dyDescent="0.15">
      <c r="A76" s="129"/>
      <c r="B76" s="129"/>
      <c r="C76" s="151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3"/>
      <c r="P76" s="153"/>
    </row>
    <row r="77" spans="1:22" ht="12" customHeight="1" x14ac:dyDescent="0.15">
      <c r="A77" s="129"/>
      <c r="B77" s="129"/>
      <c r="C77" s="151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3"/>
      <c r="P77" s="153"/>
    </row>
    <row r="78" spans="1:22" ht="12" customHeight="1" x14ac:dyDescent="0.15">
      <c r="A78" s="129"/>
      <c r="B78" s="129"/>
      <c r="C78" s="151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3"/>
      <c r="P78" s="153"/>
    </row>
    <row r="79" spans="1:22" ht="12" customHeight="1" x14ac:dyDescent="0.15">
      <c r="A79" s="129"/>
      <c r="B79" s="129"/>
      <c r="C79" s="151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3"/>
      <c r="P79" s="153"/>
    </row>
    <row r="80" spans="1:22" ht="12" customHeight="1" x14ac:dyDescent="0.15">
      <c r="A80" s="129"/>
      <c r="B80" s="272" t="s">
        <v>85</v>
      </c>
      <c r="C80" s="272"/>
      <c r="D80" s="272"/>
      <c r="E80" s="272"/>
      <c r="F80" s="272"/>
      <c r="G80" s="272"/>
      <c r="H80" s="272"/>
      <c r="I80" s="272"/>
      <c r="J80" s="272"/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</row>
    <row r="81" spans="1:16" ht="12" customHeight="1" x14ac:dyDescent="0.15">
      <c r="A81" s="129"/>
      <c r="B81" s="129"/>
      <c r="C81" s="151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3"/>
      <c r="P81" s="153"/>
    </row>
    <row r="82" spans="1:16" ht="12" customHeight="1" x14ac:dyDescent="0.15"/>
    <row r="83" spans="1:16" ht="12" customHeight="1" x14ac:dyDescent="0.15"/>
    <row r="84" spans="1:16" ht="12" customHeight="1" x14ac:dyDescent="0.15"/>
    <row r="85" spans="1:16" ht="12" customHeight="1" x14ac:dyDescent="0.15"/>
    <row r="86" spans="1:16" ht="12" customHeight="1" x14ac:dyDescent="0.15"/>
    <row r="87" spans="1:16" ht="12" customHeight="1" x14ac:dyDescent="0.15"/>
    <row r="88" spans="1:16" ht="12" customHeight="1" x14ac:dyDescent="0.15"/>
    <row r="89" spans="1:16" ht="12" customHeight="1" x14ac:dyDescent="0.15"/>
    <row r="90" spans="1:16" ht="12" customHeight="1" x14ac:dyDescent="0.15"/>
    <row r="91" spans="1:16" ht="12" customHeight="1" x14ac:dyDescent="0.15"/>
    <row r="92" spans="1:16" ht="12" customHeight="1" x14ac:dyDescent="0.15"/>
    <row r="93" spans="1:16" ht="12" customHeight="1" x14ac:dyDescent="0.15"/>
    <row r="94" spans="1:16" ht="12" customHeight="1" x14ac:dyDescent="0.15"/>
    <row r="95" spans="1:16" ht="12" customHeight="1" x14ac:dyDescent="0.15"/>
    <row r="96" spans="1:16" ht="12" customHeight="1" x14ac:dyDescent="0.15"/>
  </sheetData>
  <mergeCells count="4">
    <mergeCell ref="B1:V1"/>
    <mergeCell ref="B2:V2"/>
    <mergeCell ref="B3:S3"/>
    <mergeCell ref="B80:V80"/>
  </mergeCells>
  <pageMargins left="0.74803149606299213" right="0.74803149606299213" top="0.47244094488188981" bottom="0.98425196850393704" header="0" footer="0"/>
  <pageSetup paperSize="9" scale="54" orientation="landscape" r:id="rId1"/>
  <headerFooter alignWithMargins="0"/>
  <rowBreaks count="1" manualBreakCount="1">
    <brk id="35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Normal="100" workbookViewId="0">
      <selection activeCell="B2" sqref="B2:G2"/>
    </sheetView>
  </sheetViews>
  <sheetFormatPr defaultRowHeight="10.5" x14ac:dyDescent="0.15"/>
  <cols>
    <col min="1" max="1" width="1.28515625" style="34" customWidth="1"/>
    <col min="2" max="2" width="24.7109375" style="34" customWidth="1"/>
    <col min="3" max="7" width="15.7109375" style="34" customWidth="1"/>
    <col min="8" max="9" width="9.140625" style="34"/>
    <col min="10" max="10" width="10.5703125" style="34" bestFit="1" customWidth="1"/>
    <col min="11" max="12" width="9.140625" style="34"/>
    <col min="13" max="13" width="9.42578125" style="34" bestFit="1" customWidth="1"/>
    <col min="14" max="16384" width="9.140625" style="34"/>
  </cols>
  <sheetData>
    <row r="1" spans="1:13" ht="24" customHeight="1" x14ac:dyDescent="0.15">
      <c r="B1" s="252" t="s">
        <v>0</v>
      </c>
      <c r="C1" s="252"/>
      <c r="D1" s="252"/>
      <c r="E1" s="252"/>
      <c r="F1" s="252"/>
      <c r="G1" s="252"/>
    </row>
    <row r="2" spans="1:13" ht="30" customHeight="1" x14ac:dyDescent="0.15">
      <c r="B2" s="249" t="s">
        <v>96</v>
      </c>
      <c r="C2" s="249"/>
      <c r="D2" s="249"/>
      <c r="E2" s="249"/>
      <c r="F2" s="249"/>
      <c r="G2" s="249"/>
      <c r="H2" s="154"/>
      <c r="I2" s="154"/>
      <c r="J2" s="154"/>
      <c r="K2" s="154"/>
      <c r="L2" s="154"/>
      <c r="M2" s="154"/>
    </row>
    <row r="3" spans="1:13" ht="8.1" customHeight="1" x14ac:dyDescent="0.15">
      <c r="A3" s="114"/>
      <c r="B3" s="155"/>
      <c r="C3" s="155"/>
      <c r="D3" s="155"/>
      <c r="E3" s="155"/>
      <c r="F3" s="155"/>
      <c r="G3" s="155"/>
      <c r="H3" s="156"/>
      <c r="I3" s="156"/>
      <c r="J3" s="156"/>
      <c r="K3" s="156"/>
      <c r="L3" s="156"/>
      <c r="M3" s="156"/>
    </row>
    <row r="4" spans="1:13" ht="15" customHeight="1" x14ac:dyDescent="0.15">
      <c r="B4" s="157" t="s">
        <v>75</v>
      </c>
      <c r="C4" s="36"/>
      <c r="D4" s="36"/>
      <c r="E4" s="36"/>
      <c r="F4" s="36"/>
      <c r="G4" s="36"/>
    </row>
    <row r="5" spans="1:13" ht="24" customHeight="1" x14ac:dyDescent="0.15">
      <c r="B5" s="158" t="s">
        <v>76</v>
      </c>
      <c r="C5" s="41" t="s">
        <v>16</v>
      </c>
      <c r="D5" s="41" t="s">
        <v>77</v>
      </c>
      <c r="E5" s="41" t="s">
        <v>78</v>
      </c>
      <c r="F5" s="41" t="s">
        <v>79</v>
      </c>
      <c r="G5" s="41" t="s">
        <v>80</v>
      </c>
    </row>
    <row r="6" spans="1:13" ht="24" customHeight="1" x14ac:dyDescent="0.15">
      <c r="B6" s="159" t="s">
        <v>61</v>
      </c>
      <c r="C6" s="160">
        <v>71862</v>
      </c>
      <c r="D6" s="160">
        <v>840</v>
      </c>
      <c r="E6" s="160">
        <v>6994</v>
      </c>
      <c r="F6" s="160">
        <v>25344</v>
      </c>
      <c r="G6" s="160">
        <v>38684</v>
      </c>
      <c r="H6" s="161"/>
      <c r="I6" s="177"/>
      <c r="J6" s="177"/>
      <c r="K6" s="177"/>
      <c r="L6" s="177"/>
      <c r="M6" s="177"/>
    </row>
    <row r="7" spans="1:13" ht="24" customHeight="1" x14ac:dyDescent="0.15">
      <c r="B7" s="162" t="s">
        <v>62</v>
      </c>
      <c r="C7" s="51">
        <v>26102</v>
      </c>
      <c r="D7" s="51">
        <v>261</v>
      </c>
      <c r="E7" s="51">
        <v>2407</v>
      </c>
      <c r="F7" s="51">
        <v>9838</v>
      </c>
      <c r="G7" s="51">
        <v>13596</v>
      </c>
      <c r="I7" s="177"/>
      <c r="J7" s="177"/>
      <c r="K7" s="177"/>
      <c r="L7" s="177"/>
      <c r="M7" s="177"/>
    </row>
    <row r="8" spans="1:13" ht="24" customHeight="1" x14ac:dyDescent="0.15">
      <c r="B8" s="162" t="s">
        <v>63</v>
      </c>
      <c r="C8" s="51">
        <v>15786</v>
      </c>
      <c r="D8" s="51">
        <v>113</v>
      </c>
      <c r="E8" s="51">
        <v>1173</v>
      </c>
      <c r="F8" s="51">
        <v>5228</v>
      </c>
      <c r="G8" s="51">
        <v>9272</v>
      </c>
      <c r="I8" s="177"/>
      <c r="J8" s="177"/>
      <c r="K8" s="177"/>
      <c r="L8" s="177"/>
      <c r="M8" s="177"/>
    </row>
    <row r="9" spans="1:13" ht="24" customHeight="1" x14ac:dyDescent="0.15">
      <c r="B9" s="162" t="s">
        <v>64</v>
      </c>
      <c r="C9" s="51">
        <v>20857</v>
      </c>
      <c r="D9" s="51">
        <v>351</v>
      </c>
      <c r="E9" s="51">
        <v>2382</v>
      </c>
      <c r="F9" s="51">
        <v>6549</v>
      </c>
      <c r="G9" s="51">
        <v>11575</v>
      </c>
      <c r="I9" s="177"/>
      <c r="J9" s="177"/>
      <c r="K9" s="177"/>
      <c r="L9" s="177"/>
      <c r="M9" s="177"/>
    </row>
    <row r="10" spans="1:13" ht="24" customHeight="1" x14ac:dyDescent="0.15">
      <c r="B10" s="162" t="s">
        <v>65</v>
      </c>
      <c r="C10" s="51">
        <v>5245</v>
      </c>
      <c r="D10" s="51">
        <v>58</v>
      </c>
      <c r="E10" s="51">
        <v>544</v>
      </c>
      <c r="F10" s="51">
        <v>2061</v>
      </c>
      <c r="G10" s="51">
        <v>2582</v>
      </c>
      <c r="I10" s="177"/>
      <c r="J10" s="177"/>
      <c r="K10" s="177"/>
      <c r="L10" s="177"/>
      <c r="M10" s="177"/>
    </row>
    <row r="11" spans="1:13" ht="24" customHeight="1" x14ac:dyDescent="0.15">
      <c r="B11" s="163" t="s">
        <v>66</v>
      </c>
      <c r="C11" s="51">
        <v>3872</v>
      </c>
      <c r="D11" s="51">
        <v>57</v>
      </c>
      <c r="E11" s="51">
        <v>488</v>
      </c>
      <c r="F11" s="51">
        <v>1668</v>
      </c>
      <c r="G11" s="51">
        <v>1659</v>
      </c>
      <c r="I11" s="177"/>
      <c r="J11" s="177"/>
      <c r="K11" s="177"/>
      <c r="L11" s="177"/>
      <c r="M11" s="177"/>
    </row>
    <row r="12" spans="1:13" x14ac:dyDescent="0.15">
      <c r="C12" s="45"/>
      <c r="D12" s="45"/>
      <c r="E12" s="45"/>
      <c r="F12" s="45"/>
      <c r="G12" s="45"/>
    </row>
    <row r="35" spans="2:7" hidden="1" x14ac:dyDescent="0.15"/>
    <row r="36" spans="2:7" hidden="1" x14ac:dyDescent="0.15"/>
    <row r="46" spans="2:7" x14ac:dyDescent="0.15">
      <c r="B46" s="253" t="s">
        <v>85</v>
      </c>
      <c r="C46" s="253"/>
      <c r="D46" s="253"/>
      <c r="E46" s="253"/>
      <c r="F46" s="253"/>
      <c r="G46" s="253"/>
    </row>
    <row r="48" spans="2:7" s="165" customFormat="1" x14ac:dyDescent="0.15">
      <c r="B48" s="164"/>
      <c r="C48" s="164"/>
      <c r="D48" s="164"/>
      <c r="E48" s="164"/>
      <c r="F48" s="164"/>
      <c r="G48" s="164"/>
    </row>
    <row r="49" spans="2:7" s="166" customFormat="1" x14ac:dyDescent="0.15">
      <c r="B49" s="164"/>
      <c r="C49" s="164"/>
      <c r="D49" s="164"/>
      <c r="E49" s="164"/>
      <c r="F49" s="164"/>
      <c r="G49" s="164"/>
    </row>
    <row r="50" spans="2:7" s="166" customFormat="1" x14ac:dyDescent="0.15">
      <c r="B50" s="167" t="s">
        <v>75</v>
      </c>
      <c r="C50" s="164"/>
      <c r="D50" s="164"/>
      <c r="E50" s="164"/>
      <c r="F50" s="164"/>
      <c r="G50" s="164"/>
    </row>
    <row r="51" spans="2:7" s="166" customFormat="1" x14ac:dyDescent="0.15">
      <c r="B51" s="168" t="s">
        <v>76</v>
      </c>
      <c r="C51" s="169" t="s">
        <v>16</v>
      </c>
      <c r="D51" s="169" t="s">
        <v>77</v>
      </c>
      <c r="E51" s="169" t="s">
        <v>78</v>
      </c>
      <c r="F51" s="169" t="s">
        <v>79</v>
      </c>
      <c r="G51" s="169" t="s">
        <v>80</v>
      </c>
    </row>
    <row r="52" spans="2:7" s="166" customFormat="1" x14ac:dyDescent="0.15">
      <c r="B52" s="170" t="s">
        <v>61</v>
      </c>
      <c r="C52" s="171">
        <f>SUM(D52:G52)</f>
        <v>100</v>
      </c>
      <c r="D52" s="172">
        <f>D6/C6*100</f>
        <v>1.168907071887785</v>
      </c>
      <c r="E52" s="172">
        <f t="shared" ref="E52:E57" si="0">E6/C6*100</f>
        <v>9.7325429295037704</v>
      </c>
      <c r="F52" s="172">
        <f t="shared" ref="F52:F57" si="1">F6/C6*100</f>
        <v>35.267596226100025</v>
      </c>
      <c r="G52" s="172">
        <f t="shared" ref="G52:G57" si="2">G6/C6*100</f>
        <v>53.830953772508416</v>
      </c>
    </row>
    <row r="53" spans="2:7" s="166" customFormat="1" x14ac:dyDescent="0.15">
      <c r="B53" s="173" t="s">
        <v>62</v>
      </c>
      <c r="C53" s="171">
        <f t="shared" ref="C53:C57" si="3">SUM(D53:G53)</f>
        <v>100</v>
      </c>
      <c r="D53" s="172">
        <f t="shared" ref="D53:D57" si="4">D7/C7*100</f>
        <v>0.9999233775189641</v>
      </c>
      <c r="E53" s="172">
        <f t="shared" si="0"/>
        <v>9.2215155926748906</v>
      </c>
      <c r="F53" s="172">
        <f t="shared" si="1"/>
        <v>37.690598421576894</v>
      </c>
      <c r="G53" s="172">
        <f t="shared" si="2"/>
        <v>52.087962608229255</v>
      </c>
    </row>
    <row r="54" spans="2:7" s="166" customFormat="1" x14ac:dyDescent="0.15">
      <c r="B54" s="173" t="s">
        <v>63</v>
      </c>
      <c r="C54" s="171">
        <f t="shared" si="3"/>
        <v>100</v>
      </c>
      <c r="D54" s="172">
        <f t="shared" si="4"/>
        <v>0.71582414797922211</v>
      </c>
      <c r="E54" s="172">
        <f t="shared" si="0"/>
        <v>7.4306347396427217</v>
      </c>
      <c r="F54" s="172">
        <f t="shared" si="1"/>
        <v>33.117952616242242</v>
      </c>
      <c r="G54" s="172">
        <f t="shared" si="2"/>
        <v>58.735588496135819</v>
      </c>
    </row>
    <row r="55" spans="2:7" s="166" customFormat="1" x14ac:dyDescent="0.15">
      <c r="B55" s="173" t="s">
        <v>64</v>
      </c>
      <c r="C55" s="171">
        <f t="shared" si="3"/>
        <v>100</v>
      </c>
      <c r="D55" s="172">
        <f t="shared" si="4"/>
        <v>1.6828882389605406</v>
      </c>
      <c r="E55" s="172">
        <f t="shared" si="0"/>
        <v>11.420626168672388</v>
      </c>
      <c r="F55" s="172">
        <f t="shared" si="1"/>
        <v>31.399530133768039</v>
      </c>
      <c r="G55" s="172">
        <f t="shared" si="2"/>
        <v>55.496955458599032</v>
      </c>
    </row>
    <row r="56" spans="2:7" s="166" customFormat="1" x14ac:dyDescent="0.15">
      <c r="B56" s="173" t="s">
        <v>65</v>
      </c>
      <c r="C56" s="171">
        <f t="shared" si="3"/>
        <v>100</v>
      </c>
      <c r="D56" s="172">
        <f t="shared" si="4"/>
        <v>1.105815061963775</v>
      </c>
      <c r="E56" s="172">
        <f t="shared" si="0"/>
        <v>10.371782650142993</v>
      </c>
      <c r="F56" s="172">
        <f t="shared" si="1"/>
        <v>39.294566253574828</v>
      </c>
      <c r="G56" s="172">
        <f t="shared" si="2"/>
        <v>49.2278360343184</v>
      </c>
    </row>
    <row r="57" spans="2:7" s="166" customFormat="1" x14ac:dyDescent="0.15">
      <c r="B57" s="173" t="s">
        <v>66</v>
      </c>
      <c r="C57" s="171">
        <f t="shared" si="3"/>
        <v>100</v>
      </c>
      <c r="D57" s="172">
        <f t="shared" si="4"/>
        <v>1.4721074380165289</v>
      </c>
      <c r="E57" s="172">
        <f t="shared" si="0"/>
        <v>12.603305785123966</v>
      </c>
      <c r="F57" s="172">
        <f t="shared" si="1"/>
        <v>43.078512396694215</v>
      </c>
      <c r="G57" s="172">
        <f t="shared" si="2"/>
        <v>42.846074380165291</v>
      </c>
    </row>
    <row r="58" spans="2:7" s="166" customFormat="1" x14ac:dyDescent="0.15">
      <c r="B58" s="164"/>
      <c r="C58" s="164"/>
      <c r="D58" s="164"/>
      <c r="E58" s="164"/>
      <c r="F58" s="164"/>
      <c r="G58" s="164"/>
    </row>
    <row r="59" spans="2:7" s="166" customFormat="1" x14ac:dyDescent="0.15">
      <c r="B59" s="164"/>
      <c r="C59" s="164"/>
      <c r="D59" s="164"/>
      <c r="E59" s="164"/>
      <c r="F59" s="164"/>
      <c r="G59" s="164"/>
    </row>
    <row r="60" spans="2:7" s="174" customFormat="1" x14ac:dyDescent="0.15"/>
    <row r="61" spans="2:7" s="174" customFormat="1" x14ac:dyDescent="0.15"/>
    <row r="62" spans="2:7" s="174" customFormat="1" x14ac:dyDescent="0.15"/>
    <row r="63" spans="2:7" s="174" customFormat="1" x14ac:dyDescent="0.15"/>
    <row r="64" spans="2:7" s="174" customFormat="1" x14ac:dyDescent="0.15"/>
    <row r="65" s="174" customFormat="1" x14ac:dyDescent="0.15"/>
    <row r="66" s="174" customFormat="1" x14ac:dyDescent="0.15"/>
    <row r="67" s="174" customFormat="1" x14ac:dyDescent="0.15"/>
  </sheetData>
  <mergeCells count="3">
    <mergeCell ref="B1:G1"/>
    <mergeCell ref="B2:G2"/>
    <mergeCell ref="B46:G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showGridLines="0" zoomScaleNormal="100" zoomScalePageLayoutView="30" workbookViewId="0">
      <selection activeCell="B2" sqref="B2:F2"/>
    </sheetView>
  </sheetViews>
  <sheetFormatPr defaultRowHeight="10.5" x14ac:dyDescent="0.15"/>
  <cols>
    <col min="1" max="1" width="1.28515625" style="34" customWidth="1"/>
    <col min="2" max="2" width="25.7109375" style="34" customWidth="1"/>
    <col min="3" max="5" width="24.7109375" style="34" customWidth="1"/>
    <col min="6" max="6" width="25.7109375" style="34" customWidth="1"/>
    <col min="7" max="7" width="5.7109375" style="34" customWidth="1"/>
    <col min="8" max="8" width="9.140625" style="34"/>
    <col min="9" max="9" width="10.5703125" style="34" customWidth="1"/>
    <col min="10" max="10" width="9.140625" style="34"/>
    <col min="11" max="11" width="11.140625" style="34" customWidth="1"/>
    <col min="12" max="12" width="12.28515625" style="34" customWidth="1"/>
    <col min="13" max="13" width="10.85546875" style="34" customWidth="1"/>
    <col min="14" max="14" width="9.5703125" style="34" customWidth="1"/>
    <col min="15" max="16384" width="9.140625" style="34"/>
  </cols>
  <sheetData>
    <row r="1" spans="2:10" s="180" customFormat="1" ht="24" customHeight="1" x14ac:dyDescent="0.15">
      <c r="B1" s="273" t="s">
        <v>0</v>
      </c>
      <c r="C1" s="273"/>
      <c r="D1" s="273"/>
      <c r="E1" s="273"/>
      <c r="F1" s="273"/>
      <c r="G1" s="178"/>
      <c r="H1" s="178"/>
      <c r="I1" s="179"/>
      <c r="J1" s="179"/>
    </row>
    <row r="2" spans="2:10" s="114" customFormat="1" ht="30" customHeight="1" x14ac:dyDescent="0.15">
      <c r="B2" s="249" t="s">
        <v>100</v>
      </c>
      <c r="C2" s="249"/>
      <c r="D2" s="249"/>
      <c r="E2" s="249"/>
      <c r="F2" s="249"/>
      <c r="G2" s="115"/>
      <c r="H2" s="115"/>
      <c r="I2" s="181"/>
      <c r="J2" s="181"/>
    </row>
    <row r="3" spans="2:10" ht="8.1" customHeight="1" x14ac:dyDescent="0.15"/>
    <row r="4" spans="2:10" ht="15" customHeight="1" x14ac:dyDescent="0.15">
      <c r="C4" s="182" t="s">
        <v>1</v>
      </c>
      <c r="D4" s="183"/>
      <c r="E4" s="184"/>
      <c r="F4" s="124"/>
    </row>
    <row r="5" spans="2:10" ht="24.95" customHeight="1" x14ac:dyDescent="0.15">
      <c r="C5" s="185" t="s">
        <v>75</v>
      </c>
      <c r="D5" s="186" t="s">
        <v>3</v>
      </c>
      <c r="E5" s="187" t="s">
        <v>82</v>
      </c>
      <c r="F5" s="164"/>
    </row>
    <row r="6" spans="2:10" ht="24.95" customHeight="1" x14ac:dyDescent="0.15">
      <c r="C6" s="55" t="s">
        <v>16</v>
      </c>
      <c r="D6" s="188">
        <v>81724</v>
      </c>
      <c r="E6" s="189">
        <v>71862</v>
      </c>
      <c r="F6" s="189"/>
    </row>
    <row r="7" spans="2:10" ht="24.95" customHeight="1" x14ac:dyDescent="0.15">
      <c r="C7" s="107" t="s">
        <v>77</v>
      </c>
      <c r="D7" s="190">
        <v>16697</v>
      </c>
      <c r="E7" s="191">
        <v>840</v>
      </c>
      <c r="F7" s="191"/>
    </row>
    <row r="8" spans="2:10" ht="24.95" customHeight="1" x14ac:dyDescent="0.15">
      <c r="C8" s="107" t="s">
        <v>101</v>
      </c>
      <c r="D8" s="190">
        <v>29867</v>
      </c>
      <c r="E8" s="191">
        <v>6994</v>
      </c>
      <c r="F8" s="191"/>
    </row>
    <row r="9" spans="2:10" ht="24.95" customHeight="1" x14ac:dyDescent="0.15">
      <c r="C9" s="107" t="s">
        <v>102</v>
      </c>
      <c r="D9" s="190">
        <v>22898</v>
      </c>
      <c r="E9" s="191">
        <v>25344</v>
      </c>
      <c r="F9" s="191"/>
    </row>
    <row r="10" spans="2:10" ht="24.95" customHeight="1" x14ac:dyDescent="0.15">
      <c r="C10" s="107" t="s">
        <v>103</v>
      </c>
      <c r="D10" s="190">
        <v>12262</v>
      </c>
      <c r="E10" s="191">
        <v>38684</v>
      </c>
      <c r="F10" s="191"/>
    </row>
    <row r="44" spans="2:9" ht="10.5" customHeight="1" x14ac:dyDescent="0.15">
      <c r="B44" s="274" t="s">
        <v>85</v>
      </c>
      <c r="C44" s="274"/>
      <c r="D44" s="274"/>
      <c r="E44" s="274"/>
      <c r="F44" s="274"/>
      <c r="G44" s="192"/>
      <c r="H44" s="192"/>
      <c r="I44" s="193"/>
    </row>
  </sheetData>
  <mergeCells count="3">
    <mergeCell ref="B1:F1"/>
    <mergeCell ref="B2:F2"/>
    <mergeCell ref="B44:F4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70"/>
  <sheetViews>
    <sheetView showGridLines="0" topLeftCell="B1" zoomScaleNormal="100" workbookViewId="0">
      <selection activeCell="B2" sqref="B2:V2"/>
    </sheetView>
  </sheetViews>
  <sheetFormatPr defaultRowHeight="10.5" x14ac:dyDescent="0.15"/>
  <cols>
    <col min="1" max="1" width="1.28515625" style="208" customWidth="1"/>
    <col min="2" max="2" width="24.7109375" style="208" customWidth="1"/>
    <col min="3" max="22" width="10.5703125" style="208" customWidth="1"/>
    <col min="23" max="16384" width="9.140625" style="208"/>
  </cols>
  <sheetData>
    <row r="1" spans="2:22" ht="24" customHeight="1" x14ac:dyDescent="0.15">
      <c r="B1" s="275" t="s">
        <v>0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</row>
    <row r="2" spans="2:22" s="209" customFormat="1" ht="24" customHeight="1" x14ac:dyDescent="0.15">
      <c r="B2" s="255" t="s">
        <v>106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2:22" s="209" customFormat="1" ht="8.1" customHeight="1" x14ac:dyDescent="0.15"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</row>
    <row r="4" spans="2:22" ht="15" customHeight="1" x14ac:dyDescent="0.15">
      <c r="B4" s="211" t="s">
        <v>1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3"/>
      <c r="P4" s="213"/>
      <c r="Q4" s="213"/>
      <c r="R4" s="213"/>
      <c r="S4" s="213"/>
      <c r="T4" s="213"/>
      <c r="U4" s="212"/>
      <c r="V4" s="212"/>
    </row>
    <row r="5" spans="2:22" ht="25.5" customHeight="1" x14ac:dyDescent="0.15">
      <c r="B5" s="158" t="s">
        <v>2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8" t="s">
        <v>12</v>
      </c>
      <c r="M5" s="38" t="s">
        <v>13</v>
      </c>
      <c r="N5" s="41" t="s">
        <v>107</v>
      </c>
      <c r="O5" s="39" t="s">
        <v>15</v>
      </c>
      <c r="P5" s="39" t="s">
        <v>19</v>
      </c>
      <c r="Q5" s="39" t="s">
        <v>20</v>
      </c>
      <c r="R5" s="39" t="s">
        <v>21</v>
      </c>
      <c r="S5" s="39" t="s">
        <v>22</v>
      </c>
      <c r="T5" s="39" t="s">
        <v>39</v>
      </c>
      <c r="U5" s="38" t="s">
        <v>40</v>
      </c>
      <c r="V5" s="38" t="s">
        <v>82</v>
      </c>
    </row>
    <row r="6" spans="2:22" ht="25.5" customHeight="1" x14ac:dyDescent="0.15">
      <c r="B6" s="214" t="s">
        <v>16</v>
      </c>
      <c r="C6" s="215">
        <v>9.2538308954029258</v>
      </c>
      <c r="D6" s="215">
        <v>8.7256606873887446</v>
      </c>
      <c r="E6" s="215">
        <v>8.628901304403378</v>
      </c>
      <c r="F6" s="215">
        <v>8.4374884792626723</v>
      </c>
      <c r="G6" s="215">
        <v>8.0260892863123345</v>
      </c>
      <c r="H6" s="215">
        <v>7.8895363197485127</v>
      </c>
      <c r="I6" s="215">
        <v>8.0974173085636618</v>
      </c>
      <c r="J6" s="215">
        <v>7.6941046856731719</v>
      </c>
      <c r="K6" s="216">
        <v>7.5853490281960037</v>
      </c>
      <c r="L6" s="216">
        <v>7.5299261285909713</v>
      </c>
      <c r="M6" s="216">
        <v>7.7035370062207527</v>
      </c>
      <c r="N6" s="216">
        <v>8.2286141873690504</v>
      </c>
      <c r="O6" s="216">
        <v>8.8365987306342895</v>
      </c>
      <c r="P6" s="216">
        <v>9.1</v>
      </c>
      <c r="Q6" s="216">
        <v>9</v>
      </c>
      <c r="R6" s="216">
        <v>8.8000000000000007</v>
      </c>
      <c r="S6" s="216">
        <v>8.6</v>
      </c>
      <c r="T6" s="216">
        <v>8.4</v>
      </c>
      <c r="U6" s="216">
        <v>8.3000000000000007</v>
      </c>
      <c r="V6" s="216">
        <v>8.1999999999999993</v>
      </c>
    </row>
    <row r="7" spans="2:22" ht="25.5" customHeight="1" x14ac:dyDescent="0.15">
      <c r="B7" s="217" t="s">
        <v>17</v>
      </c>
      <c r="C7" s="218">
        <v>9.1391678072116544</v>
      </c>
      <c r="D7" s="218">
        <v>8.5532002960101341</v>
      </c>
      <c r="E7" s="218">
        <v>8.4617284582602803</v>
      </c>
      <c r="F7" s="218">
        <v>8.3009112746406384</v>
      </c>
      <c r="G7" s="218">
        <v>7.8848728246318611</v>
      </c>
      <c r="H7" s="218">
        <v>7.7384012655411922</v>
      </c>
      <c r="I7" s="218">
        <v>7.9661449217382607</v>
      </c>
      <c r="J7" s="218">
        <v>7.5961356152080635</v>
      </c>
      <c r="K7" s="219">
        <v>7.4645002664599582</v>
      </c>
      <c r="L7" s="219">
        <v>7.3942505630766995</v>
      </c>
      <c r="M7" s="219">
        <v>7.5771420790731066</v>
      </c>
      <c r="N7" s="219">
        <v>8.0003843452215282</v>
      </c>
      <c r="O7" s="219">
        <v>8.6842420523609167</v>
      </c>
      <c r="P7" s="219">
        <v>8.9</v>
      </c>
      <c r="Q7" s="219">
        <v>8.8000000000000007</v>
      </c>
      <c r="R7" s="219">
        <v>8.6</v>
      </c>
      <c r="S7" s="219">
        <v>8.4</v>
      </c>
      <c r="T7" s="219">
        <v>8.1999999999999993</v>
      </c>
      <c r="U7" s="219">
        <v>8.1</v>
      </c>
      <c r="V7" s="219">
        <v>8.1</v>
      </c>
    </row>
    <row r="8" spans="2:22" ht="25.5" customHeight="1" x14ac:dyDescent="0.15">
      <c r="B8" s="217" t="s">
        <v>18</v>
      </c>
      <c r="C8" s="218">
        <v>10.37045341305431</v>
      </c>
      <c r="D8" s="218">
        <v>10.464154760399545</v>
      </c>
      <c r="E8" s="218">
        <v>10.271184309781242</v>
      </c>
      <c r="F8" s="218">
        <v>9.7610543170341177</v>
      </c>
      <c r="G8" s="218">
        <v>9.4362276183468232</v>
      </c>
      <c r="H8" s="218">
        <v>9.3889161353604713</v>
      </c>
      <c r="I8" s="218">
        <v>9.363724071394115</v>
      </c>
      <c r="J8" s="218">
        <v>8.5882285974499091</v>
      </c>
      <c r="K8" s="219">
        <v>8.724232393562378</v>
      </c>
      <c r="L8" s="219">
        <v>8.8041624019106113</v>
      </c>
      <c r="M8" s="219">
        <v>8.8701016794241969</v>
      </c>
      <c r="N8" s="219">
        <v>10.361992071357779</v>
      </c>
      <c r="O8" s="219">
        <v>10.199999999999999</v>
      </c>
      <c r="P8" s="219">
        <v>10.7</v>
      </c>
      <c r="Q8" s="219">
        <v>10.8</v>
      </c>
      <c r="R8" s="219">
        <v>10.9</v>
      </c>
      <c r="S8" s="219">
        <v>11</v>
      </c>
      <c r="T8" s="219">
        <v>10.4</v>
      </c>
      <c r="U8" s="219">
        <v>10</v>
      </c>
      <c r="V8" s="219">
        <v>10.199999999999999</v>
      </c>
    </row>
    <row r="9" spans="2:22" ht="68.25" customHeight="1" x14ac:dyDescent="0.15">
      <c r="B9" s="276" t="s">
        <v>108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</row>
    <row r="10" spans="2:22" ht="12" customHeight="1" x14ac:dyDescent="0.15"/>
    <row r="11" spans="2:22" ht="12" customHeight="1" x14ac:dyDescent="0.15"/>
    <row r="12" spans="2:22" ht="12" customHeight="1" x14ac:dyDescent="0.15"/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/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>
      <c r="B38" s="265" t="s">
        <v>85</v>
      </c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</row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</sheetData>
  <mergeCells count="4">
    <mergeCell ref="B1:V1"/>
    <mergeCell ref="B2:V2"/>
    <mergeCell ref="B9:V9"/>
    <mergeCell ref="B38:V38"/>
  </mergeCells>
  <printOptions horizontalCentered="1"/>
  <pageMargins left="0.74803149606299213" right="0.74803149606299213" top="0.98425196850393704" bottom="0.98425196850393704" header="0" footer="0"/>
  <pageSetup paperSize="9" scale="5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2"/>
  <sheetViews>
    <sheetView showGridLines="0" zoomScaleNormal="100" workbookViewId="0">
      <selection activeCell="B2" sqref="B2:V2"/>
    </sheetView>
  </sheetViews>
  <sheetFormatPr defaultRowHeight="10.5" x14ac:dyDescent="0.15"/>
  <cols>
    <col min="1" max="1" width="1.28515625" style="207" customWidth="1"/>
    <col min="2" max="2" width="24.7109375" style="207" customWidth="1"/>
    <col min="3" max="22" width="10.7109375" style="207" customWidth="1"/>
    <col min="23" max="16384" width="9.140625" style="207"/>
  </cols>
  <sheetData>
    <row r="1" spans="1:22" s="34" customFormat="1" ht="24" customHeight="1" x14ac:dyDescent="0.15">
      <c r="B1" s="277" t="s">
        <v>0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2" s="34" customFormat="1" ht="24" customHeight="1" x14ac:dyDescent="0.15">
      <c r="A2" s="194"/>
      <c r="B2" s="278" t="s">
        <v>104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</row>
    <row r="3" spans="1:22" s="34" customFormat="1" ht="8.1" customHeight="1" x14ac:dyDescent="0.15">
      <c r="A3" s="104"/>
      <c r="C3" s="195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7"/>
      <c r="P3" s="197"/>
    </row>
    <row r="4" spans="1:22" s="34" customFormat="1" ht="15" customHeight="1" x14ac:dyDescent="0.15">
      <c r="A4" s="104"/>
      <c r="B4" s="35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198"/>
      <c r="P4" s="198"/>
      <c r="Q4" s="198"/>
      <c r="R4" s="198"/>
      <c r="S4" s="198"/>
      <c r="T4" s="198"/>
      <c r="U4" s="36"/>
      <c r="V4" s="36"/>
    </row>
    <row r="5" spans="1:22" s="34" customFormat="1" ht="25.5" customHeight="1" x14ac:dyDescent="0.15">
      <c r="B5" s="37" t="s">
        <v>2</v>
      </c>
      <c r="C5" s="199" t="s">
        <v>3</v>
      </c>
      <c r="D5" s="199" t="s">
        <v>4</v>
      </c>
      <c r="E5" s="199" t="s">
        <v>5</v>
      </c>
      <c r="F5" s="199" t="s">
        <v>6</v>
      </c>
      <c r="G5" s="199" t="s">
        <v>7</v>
      </c>
      <c r="H5" s="199" t="s">
        <v>8</v>
      </c>
      <c r="I5" s="199" t="s">
        <v>9</v>
      </c>
      <c r="J5" s="199" t="s">
        <v>10</v>
      </c>
      <c r="K5" s="199" t="s">
        <v>11</v>
      </c>
      <c r="L5" s="199" t="s">
        <v>12</v>
      </c>
      <c r="M5" s="199" t="s">
        <v>13</v>
      </c>
      <c r="N5" s="199" t="s">
        <v>14</v>
      </c>
      <c r="O5" s="200" t="s">
        <v>15</v>
      </c>
      <c r="P5" s="200" t="s">
        <v>19</v>
      </c>
      <c r="Q5" s="200" t="s">
        <v>20</v>
      </c>
      <c r="R5" s="200" t="s">
        <v>21</v>
      </c>
      <c r="S5" s="200" t="s">
        <v>22</v>
      </c>
      <c r="T5" s="200" t="s">
        <v>39</v>
      </c>
      <c r="U5" s="199" t="s">
        <v>40</v>
      </c>
      <c r="V5" s="199" t="s">
        <v>82</v>
      </c>
    </row>
    <row r="6" spans="1:22" s="34" customFormat="1" ht="25.5" customHeight="1" x14ac:dyDescent="0.15">
      <c r="B6" s="37" t="s">
        <v>16</v>
      </c>
      <c r="C6" s="201">
        <v>859</v>
      </c>
      <c r="D6" s="202">
        <v>879</v>
      </c>
      <c r="E6" s="202">
        <v>880</v>
      </c>
      <c r="F6" s="202">
        <v>871</v>
      </c>
      <c r="G6" s="202">
        <v>901</v>
      </c>
      <c r="H6" s="202">
        <v>871</v>
      </c>
      <c r="I6" s="202">
        <v>888</v>
      </c>
      <c r="J6" s="202">
        <v>917</v>
      </c>
      <c r="K6" s="202">
        <v>927</v>
      </c>
      <c r="L6" s="202">
        <v>937</v>
      </c>
      <c r="M6" s="202">
        <v>937</v>
      </c>
      <c r="N6" s="202">
        <v>947</v>
      </c>
      <c r="O6" s="203">
        <v>954</v>
      </c>
      <c r="P6" s="203">
        <v>958</v>
      </c>
      <c r="Q6" s="203">
        <v>962</v>
      </c>
      <c r="R6" s="203">
        <v>963</v>
      </c>
      <c r="S6" s="203">
        <v>965</v>
      </c>
      <c r="T6" s="203">
        <v>960</v>
      </c>
      <c r="U6" s="203">
        <v>959</v>
      </c>
      <c r="V6" s="203">
        <v>968</v>
      </c>
    </row>
    <row r="7" spans="1:22" s="34" customFormat="1" ht="25.5" customHeight="1" x14ac:dyDescent="0.15">
      <c r="B7" s="107" t="s">
        <v>17</v>
      </c>
      <c r="C7" s="204">
        <v>528</v>
      </c>
      <c r="D7" s="205">
        <v>534</v>
      </c>
      <c r="E7" s="205">
        <v>533</v>
      </c>
      <c r="F7" s="205">
        <v>528</v>
      </c>
      <c r="G7" s="205">
        <v>558</v>
      </c>
      <c r="H7" s="205">
        <v>526</v>
      </c>
      <c r="I7" s="205">
        <v>534</v>
      </c>
      <c r="J7" s="205">
        <v>548</v>
      </c>
      <c r="K7" s="205">
        <v>554</v>
      </c>
      <c r="L7" s="205">
        <v>569</v>
      </c>
      <c r="M7" s="205">
        <v>566</v>
      </c>
      <c r="N7" s="205">
        <v>573</v>
      </c>
      <c r="O7" s="206">
        <v>575</v>
      </c>
      <c r="P7" s="206">
        <v>577</v>
      </c>
      <c r="Q7" s="206">
        <v>584</v>
      </c>
      <c r="R7" s="206">
        <v>584</v>
      </c>
      <c r="S7" s="206">
        <v>584</v>
      </c>
      <c r="T7" s="206">
        <v>580</v>
      </c>
      <c r="U7" s="206">
        <v>580</v>
      </c>
      <c r="V7" s="206">
        <v>587</v>
      </c>
    </row>
    <row r="8" spans="1:22" s="34" customFormat="1" ht="25.5" customHeight="1" x14ac:dyDescent="0.15">
      <c r="B8" s="107" t="s">
        <v>18</v>
      </c>
      <c r="C8" s="204">
        <v>331</v>
      </c>
      <c r="D8" s="205">
        <v>345</v>
      </c>
      <c r="E8" s="205">
        <v>347</v>
      </c>
      <c r="F8" s="205">
        <v>343</v>
      </c>
      <c r="G8" s="205">
        <v>343</v>
      </c>
      <c r="H8" s="205">
        <v>345</v>
      </c>
      <c r="I8" s="205">
        <v>354</v>
      </c>
      <c r="J8" s="205">
        <v>369</v>
      </c>
      <c r="K8" s="205">
        <v>373</v>
      </c>
      <c r="L8" s="205">
        <v>368</v>
      </c>
      <c r="M8" s="205">
        <v>371</v>
      </c>
      <c r="N8" s="205">
        <v>374</v>
      </c>
      <c r="O8" s="206">
        <v>379</v>
      </c>
      <c r="P8" s="206">
        <v>381</v>
      </c>
      <c r="Q8" s="206">
        <v>378</v>
      </c>
      <c r="R8" s="206">
        <v>379</v>
      </c>
      <c r="S8" s="206">
        <v>381</v>
      </c>
      <c r="T8" s="206">
        <f>56+324</f>
        <v>380</v>
      </c>
      <c r="U8" s="206">
        <f>55+324</f>
        <v>379</v>
      </c>
      <c r="V8" s="206">
        <v>381</v>
      </c>
    </row>
    <row r="9" spans="1:22" s="34" customFormat="1" ht="12" customHeight="1" x14ac:dyDescent="0.15">
      <c r="B9" s="279" t="s">
        <v>105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</row>
    <row r="10" spans="1:22" s="34" customFormat="1" ht="12" customHeight="1" x14ac:dyDescent="0.15">
      <c r="C10" s="195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7"/>
      <c r="P10" s="197"/>
    </row>
    <row r="11" spans="1:22" s="34" customFormat="1" ht="12" customHeight="1" x14ac:dyDescent="0.15">
      <c r="C11" s="195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7"/>
      <c r="P11" s="197"/>
    </row>
    <row r="12" spans="1:22" s="34" customFormat="1" ht="12" customHeight="1" x14ac:dyDescent="0.15">
      <c r="C12" s="195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7"/>
      <c r="P12" s="197"/>
    </row>
    <row r="13" spans="1:22" s="34" customFormat="1" ht="12" customHeight="1" x14ac:dyDescent="0.15">
      <c r="C13" s="195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7"/>
      <c r="P13" s="197"/>
    </row>
    <row r="14" spans="1:22" s="34" customFormat="1" ht="12" customHeight="1" x14ac:dyDescent="0.15">
      <c r="C14" s="195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7"/>
      <c r="P14" s="197"/>
    </row>
    <row r="15" spans="1:22" s="34" customFormat="1" ht="12" customHeight="1" x14ac:dyDescent="0.15">
      <c r="C15" s="195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7"/>
      <c r="P15" s="197"/>
    </row>
    <row r="16" spans="1:22" s="34" customFormat="1" ht="12" customHeight="1" x14ac:dyDescent="0.15">
      <c r="C16" s="195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7"/>
      <c r="P16" s="197"/>
    </row>
    <row r="17" spans="3:16" s="34" customFormat="1" ht="12" customHeight="1" x14ac:dyDescent="0.15">
      <c r="C17" s="195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7"/>
      <c r="P17" s="197"/>
    </row>
    <row r="18" spans="3:16" s="34" customFormat="1" ht="12" customHeight="1" x14ac:dyDescent="0.15">
      <c r="C18" s="195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7"/>
      <c r="P18" s="197"/>
    </row>
    <row r="19" spans="3:16" s="34" customFormat="1" ht="12" customHeight="1" x14ac:dyDescent="0.15">
      <c r="C19" s="195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7"/>
      <c r="P19" s="197"/>
    </row>
    <row r="20" spans="3:16" s="34" customFormat="1" ht="12" customHeight="1" x14ac:dyDescent="0.15">
      <c r="C20" s="195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7"/>
      <c r="P20" s="197"/>
    </row>
    <row r="21" spans="3:16" s="34" customFormat="1" ht="12" customHeight="1" x14ac:dyDescent="0.15">
      <c r="C21" s="195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7"/>
      <c r="P21" s="197"/>
    </row>
    <row r="22" spans="3:16" s="34" customFormat="1" ht="12" customHeight="1" x14ac:dyDescent="0.15">
      <c r="C22" s="195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7"/>
      <c r="P22" s="197"/>
    </row>
    <row r="23" spans="3:16" s="34" customFormat="1" ht="12" customHeight="1" x14ac:dyDescent="0.15">
      <c r="C23" s="195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7"/>
      <c r="P23" s="197"/>
    </row>
    <row r="24" spans="3:16" s="34" customFormat="1" ht="12" customHeight="1" x14ac:dyDescent="0.15">
      <c r="C24" s="195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7"/>
      <c r="P24" s="197"/>
    </row>
    <row r="25" spans="3:16" s="34" customFormat="1" ht="12" customHeight="1" x14ac:dyDescent="0.15">
      <c r="C25" s="195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7"/>
      <c r="P25" s="197"/>
    </row>
    <row r="26" spans="3:16" s="34" customFormat="1" ht="12" customHeight="1" x14ac:dyDescent="0.15">
      <c r="C26" s="195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7"/>
      <c r="P26" s="197"/>
    </row>
    <row r="27" spans="3:16" s="34" customFormat="1" ht="12" customHeight="1" x14ac:dyDescent="0.15">
      <c r="C27" s="195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7"/>
      <c r="P27" s="197"/>
    </row>
    <row r="28" spans="3:16" s="34" customFormat="1" ht="12" customHeight="1" x14ac:dyDescent="0.15">
      <c r="C28" s="195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7"/>
      <c r="P28" s="197"/>
    </row>
    <row r="29" spans="3:16" s="34" customFormat="1" ht="12" customHeight="1" x14ac:dyDescent="0.15">
      <c r="C29" s="195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7"/>
      <c r="P29" s="197"/>
    </row>
    <row r="30" spans="3:16" s="34" customFormat="1" ht="12" customHeight="1" x14ac:dyDescent="0.15">
      <c r="C30" s="195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7"/>
      <c r="P30" s="197"/>
    </row>
    <row r="31" spans="3:16" s="34" customFormat="1" ht="12" customHeight="1" x14ac:dyDescent="0.15">
      <c r="C31" s="195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7"/>
      <c r="P31" s="197"/>
    </row>
    <row r="32" spans="3:16" s="34" customFormat="1" ht="12" customHeight="1" x14ac:dyDescent="0.15">
      <c r="C32" s="195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7"/>
      <c r="P32" s="197"/>
    </row>
    <row r="33" spans="2:22" s="34" customFormat="1" ht="12" customHeight="1" x14ac:dyDescent="0.15">
      <c r="C33" s="195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7"/>
      <c r="P33" s="197"/>
    </row>
    <row r="34" spans="2:22" s="34" customFormat="1" ht="12" customHeight="1" x14ac:dyDescent="0.15">
      <c r="C34" s="195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7"/>
      <c r="P34" s="197"/>
    </row>
    <row r="35" spans="2:22" s="34" customFormat="1" ht="12" customHeight="1" x14ac:dyDescent="0.15">
      <c r="C35" s="195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7"/>
      <c r="P35" s="197"/>
    </row>
    <row r="36" spans="2:22" s="34" customFormat="1" ht="12" customHeight="1" x14ac:dyDescent="0.15">
      <c r="C36" s="195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7"/>
      <c r="P36" s="197"/>
    </row>
    <row r="37" spans="2:22" s="34" customFormat="1" ht="12" customHeight="1" x14ac:dyDescent="0.15">
      <c r="C37" s="195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7"/>
      <c r="P37" s="197"/>
    </row>
    <row r="38" spans="2:22" s="34" customFormat="1" ht="12" customHeight="1" x14ac:dyDescent="0.15">
      <c r="C38" s="195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7"/>
      <c r="P38" s="197"/>
    </row>
    <row r="39" spans="2:22" s="34" customFormat="1" ht="12" customHeight="1" x14ac:dyDescent="0.15">
      <c r="B39" s="246" t="s">
        <v>85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</row>
    <row r="40" spans="2:22" s="34" customFormat="1" ht="12" customHeight="1" x14ac:dyDescent="0.15">
      <c r="C40" s="195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7"/>
      <c r="P40" s="197"/>
    </row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</sheetData>
  <mergeCells count="4">
    <mergeCell ref="B1:V1"/>
    <mergeCell ref="B2:V2"/>
    <mergeCell ref="B9:S9"/>
    <mergeCell ref="B39:V3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9"/>
  <sheetViews>
    <sheetView showGridLines="0" zoomScaleNormal="100" workbookViewId="0">
      <selection activeCell="B2" sqref="B2:S2"/>
    </sheetView>
  </sheetViews>
  <sheetFormatPr defaultRowHeight="13.5" x14ac:dyDescent="0.3"/>
  <cols>
    <col min="1" max="1" width="1.42578125" style="220" customWidth="1"/>
    <col min="2" max="2" width="24.7109375" style="220" customWidth="1"/>
    <col min="3" max="19" width="10.7109375" style="220" customWidth="1"/>
    <col min="20" max="16384" width="9.140625" style="220"/>
  </cols>
  <sheetData>
    <row r="1" spans="2:19" ht="24" customHeight="1" x14ac:dyDescent="0.3">
      <c r="B1" s="249" t="s">
        <v>0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</row>
    <row r="2" spans="2:19" ht="30" customHeight="1" x14ac:dyDescent="0.3">
      <c r="B2" s="270" t="s">
        <v>109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</row>
    <row r="3" spans="2:19" ht="8.1" customHeight="1" x14ac:dyDescent="0.3">
      <c r="B3" s="221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2:19" ht="15" customHeight="1" x14ac:dyDescent="0.3">
      <c r="B4" s="35" t="s">
        <v>1</v>
      </c>
      <c r="C4" s="223"/>
      <c r="D4" s="224"/>
      <c r="E4" s="88"/>
      <c r="F4" s="225"/>
      <c r="G4" s="225"/>
      <c r="H4" s="225"/>
      <c r="I4" s="225"/>
      <c r="J4" s="225"/>
      <c r="K4" s="226"/>
      <c r="L4" s="225"/>
      <c r="M4" s="225"/>
      <c r="N4" s="225"/>
      <c r="O4" s="225"/>
      <c r="P4" s="225"/>
      <c r="Q4" s="225"/>
      <c r="R4" s="225"/>
      <c r="S4" s="225"/>
    </row>
    <row r="5" spans="2:19" ht="25.5" customHeight="1" x14ac:dyDescent="0.3">
      <c r="B5" s="37" t="s">
        <v>2</v>
      </c>
      <c r="C5" s="227" t="s">
        <v>4</v>
      </c>
      <c r="D5" s="228" t="s">
        <v>7</v>
      </c>
      <c r="E5" s="229" t="s">
        <v>8</v>
      </c>
      <c r="F5" s="230" t="s">
        <v>9</v>
      </c>
      <c r="G5" s="230" t="s">
        <v>10</v>
      </c>
      <c r="H5" s="230" t="s">
        <v>11</v>
      </c>
      <c r="I5" s="230" t="s">
        <v>12</v>
      </c>
      <c r="J5" s="230" t="s">
        <v>13</v>
      </c>
      <c r="K5" s="230" t="s">
        <v>14</v>
      </c>
      <c r="L5" s="230" t="s">
        <v>15</v>
      </c>
      <c r="M5" s="230" t="s">
        <v>19</v>
      </c>
      <c r="N5" s="230" t="s">
        <v>20</v>
      </c>
      <c r="O5" s="230" t="s">
        <v>21</v>
      </c>
      <c r="P5" s="230" t="s">
        <v>22</v>
      </c>
      <c r="Q5" s="230" t="s">
        <v>39</v>
      </c>
      <c r="R5" s="230" t="s">
        <v>40</v>
      </c>
      <c r="S5" s="230" t="s">
        <v>82</v>
      </c>
    </row>
    <row r="6" spans="2:19" ht="25.5" customHeight="1" x14ac:dyDescent="0.3">
      <c r="B6" s="231" t="s">
        <v>17</v>
      </c>
      <c r="C6" s="232">
        <v>13.4</v>
      </c>
      <c r="D6" s="232">
        <v>8.9</v>
      </c>
      <c r="E6" s="232">
        <v>8.6</v>
      </c>
      <c r="F6" s="232">
        <v>8.1</v>
      </c>
      <c r="G6" s="232">
        <v>6.8</v>
      </c>
      <c r="H6" s="232">
        <v>4.0999999999999996</v>
      </c>
      <c r="I6" s="232">
        <v>3.7</v>
      </c>
      <c r="J6" s="232">
        <v>3.4</v>
      </c>
      <c r="K6" s="232">
        <v>3.2</v>
      </c>
      <c r="L6" s="232">
        <v>2.4</v>
      </c>
      <c r="M6" s="232">
        <v>2.4</v>
      </c>
      <c r="N6" s="232">
        <v>2.5</v>
      </c>
      <c r="O6" s="232">
        <v>2.8</v>
      </c>
      <c r="P6" s="232">
        <v>3.6</v>
      </c>
      <c r="Q6" s="232">
        <v>4.0999999999999996</v>
      </c>
      <c r="R6" s="232">
        <v>4.0999999999999996</v>
      </c>
      <c r="S6" s="232">
        <v>3.9</v>
      </c>
    </row>
    <row r="7" spans="2:19" ht="25.5" customHeight="1" x14ac:dyDescent="0.3">
      <c r="B7" s="231" t="s">
        <v>18</v>
      </c>
      <c r="C7" s="232">
        <v>6.1</v>
      </c>
      <c r="D7" s="232">
        <v>4.8</v>
      </c>
      <c r="E7" s="232">
        <v>4.3</v>
      </c>
      <c r="F7" s="232">
        <v>4.4000000000000004</v>
      </c>
      <c r="G7" s="232">
        <v>4.0999999999999996</v>
      </c>
      <c r="H7" s="232">
        <v>3.4</v>
      </c>
      <c r="I7" s="232">
        <v>3.2</v>
      </c>
      <c r="J7" s="232">
        <v>3.2</v>
      </c>
      <c r="K7" s="232">
        <v>3.2</v>
      </c>
      <c r="L7" s="232">
        <v>2.9</v>
      </c>
      <c r="M7" s="232">
        <v>2.9</v>
      </c>
      <c r="N7" s="232">
        <v>2.9</v>
      </c>
      <c r="O7" s="232">
        <v>3.1</v>
      </c>
      <c r="P7" s="232">
        <v>3.4</v>
      </c>
      <c r="Q7" s="232">
        <v>3.2</v>
      </c>
      <c r="R7" s="232">
        <v>3.1</v>
      </c>
      <c r="S7" s="232">
        <v>2.9</v>
      </c>
    </row>
    <row r="8" spans="2:19" ht="12" customHeight="1" x14ac:dyDescent="0.3"/>
    <row r="9" spans="2:19" ht="12" customHeight="1" x14ac:dyDescent="0.3"/>
    <row r="10" spans="2:19" ht="12" customHeight="1" x14ac:dyDescent="0.3"/>
    <row r="11" spans="2:19" ht="12" customHeight="1" x14ac:dyDescent="0.3"/>
    <row r="12" spans="2:19" ht="12" customHeight="1" x14ac:dyDescent="0.3"/>
    <row r="13" spans="2:19" ht="12" customHeight="1" x14ac:dyDescent="0.3"/>
    <row r="14" spans="2:19" ht="12" customHeight="1" x14ac:dyDescent="0.3"/>
    <row r="15" spans="2:19" ht="12" customHeight="1" x14ac:dyDescent="0.3"/>
    <row r="16" spans="2:19" ht="12" customHeight="1" x14ac:dyDescent="0.3"/>
    <row r="17" spans="2:19" ht="12" customHeight="1" x14ac:dyDescent="0.3"/>
    <row r="18" spans="2:19" ht="12" customHeight="1" x14ac:dyDescent="0.3"/>
    <row r="19" spans="2:19" ht="12" customHeight="1" x14ac:dyDescent="0.3"/>
    <row r="20" spans="2:19" ht="12" customHeight="1" x14ac:dyDescent="0.3"/>
    <row r="21" spans="2:19" ht="12" customHeight="1" x14ac:dyDescent="0.3"/>
    <row r="22" spans="2:19" ht="12" customHeight="1" x14ac:dyDescent="0.3"/>
    <row r="23" spans="2:19" ht="12" customHeight="1" x14ac:dyDescent="0.3"/>
    <row r="24" spans="2:19" ht="12" customHeight="1" x14ac:dyDescent="0.3"/>
    <row r="25" spans="2:19" ht="12" customHeight="1" x14ac:dyDescent="0.3"/>
    <row r="26" spans="2:19" ht="12" customHeight="1" x14ac:dyDescent="0.3"/>
    <row r="27" spans="2:19" ht="12" customHeight="1" x14ac:dyDescent="0.3"/>
    <row r="28" spans="2:19" ht="12" customHeight="1" x14ac:dyDescent="0.3"/>
    <row r="29" spans="2:19" ht="12" customHeight="1" x14ac:dyDescent="0.3"/>
    <row r="30" spans="2:19" ht="12" customHeight="1" x14ac:dyDescent="0.3">
      <c r="B30" s="253" t="s">
        <v>85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</row>
    <row r="31" spans="2:19" ht="12" customHeight="1" x14ac:dyDescent="0.3"/>
    <row r="32" spans="2:19" ht="12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2" customHeight="1" x14ac:dyDescent="0.3"/>
    <row r="63" ht="12" customHeight="1" x14ac:dyDescent="0.3"/>
    <row r="64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  <row r="69" ht="12" customHeight="1" x14ac:dyDescent="0.3"/>
    <row r="70" ht="12" customHeight="1" x14ac:dyDescent="0.3"/>
    <row r="71" ht="12" customHeight="1" x14ac:dyDescent="0.3"/>
    <row r="72" ht="12" customHeight="1" x14ac:dyDescent="0.3"/>
    <row r="73" ht="12" customHeight="1" x14ac:dyDescent="0.3"/>
    <row r="74" ht="12" customHeight="1" x14ac:dyDescent="0.3"/>
    <row r="75" ht="12" customHeight="1" x14ac:dyDescent="0.3"/>
    <row r="76" ht="12" customHeight="1" x14ac:dyDescent="0.3"/>
    <row r="77" ht="12" customHeight="1" x14ac:dyDescent="0.3"/>
    <row r="78" ht="12" customHeight="1" x14ac:dyDescent="0.3"/>
    <row r="79" ht="12" customHeight="1" x14ac:dyDescent="0.3"/>
    <row r="80" ht="12" customHeight="1" x14ac:dyDescent="0.3"/>
    <row r="81" ht="12" customHeight="1" x14ac:dyDescent="0.3"/>
    <row r="82" ht="12" customHeight="1" x14ac:dyDescent="0.3"/>
    <row r="83" ht="12" customHeight="1" x14ac:dyDescent="0.3"/>
    <row r="84" ht="12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</sheetData>
  <mergeCells count="3">
    <mergeCell ref="B1:S1"/>
    <mergeCell ref="B2:S2"/>
    <mergeCell ref="B30:S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7"/>
  <sheetViews>
    <sheetView showGridLines="0" showZeros="0" topLeftCell="B1" zoomScale="106" zoomScaleNormal="106" workbookViewId="0">
      <selection activeCell="B2" sqref="B2:V2"/>
    </sheetView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1:22" ht="24" customHeight="1" x14ac:dyDescent="0.25">
      <c r="B1" s="244" t="s">
        <v>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1:22" ht="24" customHeight="1" x14ac:dyDescent="0.25">
      <c r="B2" s="244" t="s">
        <v>86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</row>
    <row r="3" spans="1:22" ht="8.1" customHeight="1" x14ac:dyDescent="0.25">
      <c r="A3" s="12"/>
      <c r="B3" s="2"/>
      <c r="C3" s="2"/>
    </row>
    <row r="4" spans="1:22" ht="15" customHeight="1" x14ac:dyDescent="0.15">
      <c r="B4" s="27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4" customHeight="1" x14ac:dyDescent="0.25">
      <c r="B5" s="28" t="s">
        <v>36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19</v>
      </c>
      <c r="Q5" s="6" t="s">
        <v>20</v>
      </c>
      <c r="R5" s="6" t="s">
        <v>21</v>
      </c>
      <c r="S5" s="6" t="s">
        <v>22</v>
      </c>
      <c r="T5" s="6" t="s">
        <v>39</v>
      </c>
      <c r="U5" s="6" t="s">
        <v>40</v>
      </c>
      <c r="V5" s="6" t="s">
        <v>82</v>
      </c>
    </row>
    <row r="6" spans="1:22" ht="24" customHeight="1" x14ac:dyDescent="0.25">
      <c r="B6" s="29" t="s">
        <v>16</v>
      </c>
      <c r="C6" s="9">
        <v>413748</v>
      </c>
      <c r="D6" s="9">
        <v>397532</v>
      </c>
      <c r="E6" s="9">
        <v>385589</v>
      </c>
      <c r="F6" s="9">
        <v>382212</v>
      </c>
      <c r="G6" s="9">
        <v>376896</v>
      </c>
      <c r="H6" s="9">
        <v>347400</v>
      </c>
      <c r="I6" s="9">
        <v>356711</v>
      </c>
      <c r="J6" s="9">
        <v>349477</v>
      </c>
      <c r="K6" s="9">
        <v>498327</v>
      </c>
      <c r="L6" s="9">
        <v>483982</v>
      </c>
      <c r="M6" s="9">
        <v>440895</v>
      </c>
      <c r="N6" s="9">
        <v>411238</v>
      </c>
      <c r="O6" s="9">
        <v>398447</v>
      </c>
      <c r="P6" s="9">
        <v>385210</v>
      </c>
      <c r="Q6" s="9">
        <v>393618</v>
      </c>
      <c r="R6" s="9">
        <v>391538</v>
      </c>
      <c r="S6" s="9">
        <v>399775</v>
      </c>
      <c r="T6" s="9">
        <v>401050</v>
      </c>
      <c r="U6" s="9">
        <v>399386</v>
      </c>
      <c r="V6" s="9">
        <v>393340</v>
      </c>
    </row>
    <row r="7" spans="1:22" ht="24" customHeight="1" x14ac:dyDescent="0.25">
      <c r="B7" s="30" t="s">
        <v>37</v>
      </c>
      <c r="C7" s="10">
        <v>194862</v>
      </c>
      <c r="D7" s="10">
        <v>188056</v>
      </c>
      <c r="E7" s="10">
        <v>180544</v>
      </c>
      <c r="F7" s="10">
        <v>180987</v>
      </c>
      <c r="G7" s="10">
        <v>178468</v>
      </c>
      <c r="H7" s="10">
        <v>162825</v>
      </c>
      <c r="I7" s="10">
        <v>169214</v>
      </c>
      <c r="J7" s="10">
        <v>165148</v>
      </c>
      <c r="K7" s="10">
        <v>239288</v>
      </c>
      <c r="L7" s="10">
        <v>235870</v>
      </c>
      <c r="M7" s="10">
        <v>217456</v>
      </c>
      <c r="N7" s="10">
        <v>204089</v>
      </c>
      <c r="O7" s="10">
        <v>200665</v>
      </c>
      <c r="P7" s="10">
        <v>194857</v>
      </c>
      <c r="Q7" s="10">
        <v>199822</v>
      </c>
      <c r="R7" s="10">
        <v>199170</v>
      </c>
      <c r="S7" s="10">
        <v>203248</v>
      </c>
      <c r="T7" s="10">
        <v>202447</v>
      </c>
      <c r="U7" s="10">
        <v>201231</v>
      </c>
      <c r="V7" s="10">
        <v>198063</v>
      </c>
    </row>
    <row r="8" spans="1:22" ht="24" customHeight="1" x14ac:dyDescent="0.25">
      <c r="B8" s="30" t="s">
        <v>38</v>
      </c>
      <c r="C8" s="10">
        <v>218886</v>
      </c>
      <c r="D8" s="10">
        <v>209476</v>
      </c>
      <c r="E8" s="10">
        <v>205045</v>
      </c>
      <c r="F8" s="10">
        <v>201225</v>
      </c>
      <c r="G8" s="10">
        <v>198428</v>
      </c>
      <c r="H8" s="10">
        <v>184575</v>
      </c>
      <c r="I8" s="10">
        <v>187497</v>
      </c>
      <c r="J8" s="10">
        <v>184329</v>
      </c>
      <c r="K8" s="10">
        <v>259039</v>
      </c>
      <c r="L8" s="10">
        <v>248112</v>
      </c>
      <c r="M8" s="10">
        <v>223439</v>
      </c>
      <c r="N8" s="10">
        <v>207149</v>
      </c>
      <c r="O8" s="10">
        <v>197782</v>
      </c>
      <c r="P8" s="10">
        <v>190353</v>
      </c>
      <c r="Q8" s="10">
        <v>193796</v>
      </c>
      <c r="R8" s="10">
        <v>192368</v>
      </c>
      <c r="S8" s="10">
        <v>196527</v>
      </c>
      <c r="T8" s="10">
        <v>198603</v>
      </c>
      <c r="U8" s="10">
        <v>198155</v>
      </c>
      <c r="V8" s="10">
        <v>195277</v>
      </c>
    </row>
    <row r="9" spans="1:22" ht="12" customHeight="1" x14ac:dyDescent="0.2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2" ht="12" customHeight="1" x14ac:dyDescent="0.25">
      <c r="F10" s="11"/>
    </row>
    <row r="11" spans="1:22" ht="12" customHeight="1" x14ac:dyDescent="0.25"/>
    <row r="12" spans="1:22" ht="12" customHeight="1" x14ac:dyDescent="0.25"/>
    <row r="13" spans="1:22" ht="12" customHeight="1" x14ac:dyDescent="0.25"/>
    <row r="14" spans="1:22" ht="12" customHeight="1" x14ac:dyDescent="0.25"/>
    <row r="15" spans="1:22" ht="12" customHeight="1" x14ac:dyDescent="0.25"/>
    <row r="16" spans="1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1:22" ht="12" customHeight="1" x14ac:dyDescent="0.25"/>
    <row r="34" spans="1:22" ht="12" customHeight="1" x14ac:dyDescent="0.25"/>
    <row r="35" spans="1:22" ht="12" customHeight="1" x14ac:dyDescent="0.25"/>
    <row r="36" spans="1:22" ht="12" customHeight="1" x14ac:dyDescent="0.25">
      <c r="A36" s="247" t="s">
        <v>85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</row>
    <row r="37" spans="1:22" ht="12" customHeight="1" x14ac:dyDescent="0.25"/>
    <row r="38" spans="1:22" ht="12" customHeight="1" x14ac:dyDescent="0.25"/>
    <row r="39" spans="1:22" ht="12" customHeight="1" x14ac:dyDescent="0.25"/>
    <row r="40" spans="1:22" ht="12" customHeight="1" x14ac:dyDescent="0.25"/>
    <row r="41" spans="1:22" ht="12" customHeight="1" x14ac:dyDescent="0.25"/>
    <row r="42" spans="1:22" ht="12" customHeight="1" x14ac:dyDescent="0.25"/>
    <row r="43" spans="1:22" ht="12" customHeight="1" x14ac:dyDescent="0.25"/>
    <row r="44" spans="1:22" ht="12" customHeight="1" x14ac:dyDescent="0.25"/>
    <row r="45" spans="1:22" ht="12" customHeight="1" x14ac:dyDescent="0.25"/>
    <row r="46" spans="1:22" ht="12" customHeight="1" x14ac:dyDescent="0.25"/>
    <row r="47" spans="1:22" ht="12" customHeight="1" x14ac:dyDescent="0.25"/>
    <row r="48" spans="1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</sheetData>
  <mergeCells count="3">
    <mergeCell ref="B1:V1"/>
    <mergeCell ref="B2:V2"/>
    <mergeCell ref="A36:V36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7" firstPageNumber="159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60"/>
  <sheetViews>
    <sheetView showGridLines="0" zoomScaleNormal="100" workbookViewId="0">
      <selection activeCell="B2" sqref="B2:V2"/>
    </sheetView>
  </sheetViews>
  <sheetFormatPr defaultColWidth="9.140625" defaultRowHeight="10.5" x14ac:dyDescent="0.25"/>
  <cols>
    <col min="1" max="1" width="1.140625" style="17" customWidth="1"/>
    <col min="2" max="2" width="39.28515625" style="17" customWidth="1"/>
    <col min="3" max="22" width="9.28515625" style="14" customWidth="1"/>
    <col min="23" max="28" width="9.42578125" style="14" customWidth="1"/>
    <col min="29" max="16384" width="9.140625" style="17"/>
  </cols>
  <sheetData>
    <row r="1" spans="2:22" s="1" customFormat="1" ht="24" customHeight="1" x14ac:dyDescent="0.25">
      <c r="B1" s="244" t="s">
        <v>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2:22" s="1" customFormat="1" ht="24" customHeight="1" x14ac:dyDescent="0.25">
      <c r="B2" s="245" t="s">
        <v>81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2:22" ht="8.1" customHeight="1" x14ac:dyDescent="0.25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9"/>
      <c r="U3" s="19"/>
      <c r="V3" s="19"/>
    </row>
    <row r="4" spans="2:22" ht="15" customHeight="1" x14ac:dyDescent="0.25">
      <c r="B4" s="175" t="s">
        <v>41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2:22" ht="24.95" customHeight="1" x14ac:dyDescent="0.25">
      <c r="B5" s="176" t="s">
        <v>42</v>
      </c>
      <c r="C5" s="32" t="s">
        <v>3</v>
      </c>
      <c r="D5" s="32" t="s">
        <v>4</v>
      </c>
      <c r="E5" s="32" t="s">
        <v>5</v>
      </c>
      <c r="F5" s="32" t="s">
        <v>6</v>
      </c>
      <c r="G5" s="32" t="s">
        <v>7</v>
      </c>
      <c r="H5" s="32" t="s">
        <v>8</v>
      </c>
      <c r="I5" s="32" t="s">
        <v>9</v>
      </c>
      <c r="J5" s="32" t="s">
        <v>10</v>
      </c>
      <c r="K5" s="32" t="s">
        <v>11</v>
      </c>
      <c r="L5" s="32" t="s">
        <v>12</v>
      </c>
      <c r="M5" s="32" t="s">
        <v>13</v>
      </c>
      <c r="N5" s="32" t="s">
        <v>14</v>
      </c>
      <c r="O5" s="32" t="s">
        <v>15</v>
      </c>
      <c r="P5" s="32" t="s">
        <v>19</v>
      </c>
      <c r="Q5" s="32" t="s">
        <v>20</v>
      </c>
      <c r="R5" s="32" t="s">
        <v>21</v>
      </c>
      <c r="S5" s="32" t="s">
        <v>22</v>
      </c>
      <c r="T5" s="32" t="s">
        <v>39</v>
      </c>
      <c r="U5" s="32" t="s">
        <v>40</v>
      </c>
      <c r="V5" s="32" t="s">
        <v>82</v>
      </c>
    </row>
    <row r="6" spans="2:22" ht="24.95" customHeight="1" x14ac:dyDescent="0.25">
      <c r="B6" s="29" t="s">
        <v>16</v>
      </c>
      <c r="C6" s="9">
        <v>413748</v>
      </c>
      <c r="D6" s="9">
        <v>397532</v>
      </c>
      <c r="E6" s="9">
        <v>385589</v>
      </c>
      <c r="F6" s="9">
        <v>382212</v>
      </c>
      <c r="G6" s="9">
        <v>376896</v>
      </c>
      <c r="H6" s="9">
        <v>347400</v>
      </c>
      <c r="I6" s="9">
        <v>356711</v>
      </c>
      <c r="J6" s="9">
        <v>349477</v>
      </c>
      <c r="K6" s="9">
        <v>498327</v>
      </c>
      <c r="L6" s="9">
        <v>483982</v>
      </c>
      <c r="M6" s="9">
        <v>440895</v>
      </c>
      <c r="N6" s="9">
        <v>411238</v>
      </c>
      <c r="O6" s="9">
        <v>398447</v>
      </c>
      <c r="P6" s="9">
        <v>385210</v>
      </c>
      <c r="Q6" s="9">
        <v>393618</v>
      </c>
      <c r="R6" s="9">
        <v>391538</v>
      </c>
      <c r="S6" s="9">
        <v>399775</v>
      </c>
      <c r="T6" s="9">
        <v>401050</v>
      </c>
      <c r="U6" s="9">
        <v>399386</v>
      </c>
      <c r="V6" s="9">
        <v>393340</v>
      </c>
    </row>
    <row r="7" spans="2:22" ht="24.95" customHeight="1" x14ac:dyDescent="0.25">
      <c r="B7" s="33" t="s">
        <v>23</v>
      </c>
      <c r="C7" s="10">
        <v>241850</v>
      </c>
      <c r="D7" s="10">
        <v>224077</v>
      </c>
      <c r="E7" s="10">
        <v>213731</v>
      </c>
      <c r="F7" s="10">
        <v>212342</v>
      </c>
      <c r="G7" s="10">
        <v>205671</v>
      </c>
      <c r="H7" s="10">
        <v>188460</v>
      </c>
      <c r="I7" s="10">
        <v>196023</v>
      </c>
      <c r="J7" s="10">
        <v>196216</v>
      </c>
      <c r="K7" s="10">
        <v>195330</v>
      </c>
      <c r="L7" s="10">
        <v>197582</v>
      </c>
      <c r="M7" s="10">
        <v>197918</v>
      </c>
      <c r="N7" s="10">
        <v>199131</v>
      </c>
      <c r="O7" s="10">
        <v>201118</v>
      </c>
      <c r="P7" s="10">
        <v>200860</v>
      </c>
      <c r="Q7" s="10">
        <v>203790</v>
      </c>
      <c r="R7" s="10">
        <v>206346</v>
      </c>
      <c r="S7" s="10">
        <v>207644</v>
      </c>
      <c r="T7" s="10">
        <v>204713</v>
      </c>
      <c r="U7" s="10">
        <v>207684</v>
      </c>
      <c r="V7" s="10">
        <v>206976</v>
      </c>
    </row>
    <row r="8" spans="2:22" ht="24.95" customHeight="1" x14ac:dyDescent="0.25">
      <c r="B8" s="15" t="s">
        <v>83</v>
      </c>
      <c r="C8" s="10">
        <v>64944</v>
      </c>
      <c r="D8" s="10">
        <v>58264</v>
      </c>
      <c r="E8" s="10">
        <v>53973</v>
      </c>
      <c r="F8" s="10">
        <v>52850</v>
      </c>
      <c r="G8" s="10">
        <v>59474</v>
      </c>
      <c r="H8" s="10">
        <v>52228</v>
      </c>
      <c r="I8" s="10">
        <v>42820</v>
      </c>
      <c r="J8" s="10">
        <v>25673</v>
      </c>
      <c r="K8" s="10">
        <v>20212</v>
      </c>
      <c r="L8" s="10">
        <v>14577</v>
      </c>
      <c r="M8" s="10">
        <v>13315</v>
      </c>
      <c r="N8" s="10">
        <v>10145</v>
      </c>
      <c r="O8" s="10">
        <v>5976</v>
      </c>
      <c r="P8" s="10">
        <v>4458</v>
      </c>
      <c r="Q8" s="10">
        <v>3752</v>
      </c>
      <c r="R8" s="10">
        <v>3913</v>
      </c>
      <c r="S8" s="10">
        <v>4002</v>
      </c>
      <c r="T8" s="10">
        <v>3612</v>
      </c>
      <c r="U8" s="10">
        <v>3570</v>
      </c>
      <c r="V8" s="10">
        <v>3457</v>
      </c>
    </row>
    <row r="9" spans="2:22" ht="24.95" customHeight="1" x14ac:dyDescent="0.25">
      <c r="B9" s="33" t="s">
        <v>84</v>
      </c>
      <c r="C9" s="10">
        <v>2077</v>
      </c>
      <c r="D9" s="10">
        <v>2156</v>
      </c>
      <c r="E9" s="10">
        <v>2098</v>
      </c>
      <c r="F9" s="10">
        <v>2196</v>
      </c>
      <c r="G9" s="10">
        <v>2184</v>
      </c>
      <c r="H9" s="10">
        <v>2063</v>
      </c>
      <c r="I9" s="10">
        <v>2256</v>
      </c>
      <c r="J9" s="10">
        <v>2264</v>
      </c>
      <c r="K9" s="10">
        <v>2527</v>
      </c>
      <c r="L9" s="10">
        <v>2348</v>
      </c>
      <c r="M9" s="10">
        <v>2283</v>
      </c>
      <c r="N9" s="10">
        <v>2341</v>
      </c>
      <c r="O9" s="10">
        <v>2462</v>
      </c>
      <c r="P9" s="10">
        <v>2529</v>
      </c>
      <c r="Q9" s="10">
        <v>2521</v>
      </c>
      <c r="R9" s="10">
        <v>2454</v>
      </c>
      <c r="S9" s="10">
        <v>2509</v>
      </c>
      <c r="T9" s="10">
        <v>2736</v>
      </c>
      <c r="U9" s="10">
        <v>2703</v>
      </c>
      <c r="V9" s="10">
        <v>2740</v>
      </c>
    </row>
    <row r="10" spans="2:22" ht="24.95" customHeight="1" x14ac:dyDescent="0.25">
      <c r="B10" s="15" t="s">
        <v>24</v>
      </c>
      <c r="C10" s="10">
        <v>30668</v>
      </c>
      <c r="D10" s="10">
        <v>33799</v>
      </c>
      <c r="E10" s="10">
        <v>33587</v>
      </c>
      <c r="F10" s="10">
        <v>34399</v>
      </c>
      <c r="G10" s="10">
        <v>36765</v>
      </c>
      <c r="H10" s="10">
        <v>36943</v>
      </c>
      <c r="I10" s="10">
        <v>47709</v>
      </c>
      <c r="J10" s="10">
        <v>70177</v>
      </c>
      <c r="K10" s="10">
        <v>93438</v>
      </c>
      <c r="L10" s="10">
        <v>107266</v>
      </c>
      <c r="M10" s="10">
        <v>110462</v>
      </c>
      <c r="N10" s="10">
        <v>113749</v>
      </c>
      <c r="O10" s="10">
        <v>115885</v>
      </c>
      <c r="P10" s="10">
        <v>117699</v>
      </c>
      <c r="Q10" s="10">
        <v>114848</v>
      </c>
      <c r="R10" s="10">
        <v>112395</v>
      </c>
      <c r="S10" s="10">
        <v>114669</v>
      </c>
      <c r="T10" s="10">
        <v>116722</v>
      </c>
      <c r="U10" s="10">
        <v>115981</v>
      </c>
      <c r="V10" s="10">
        <v>116305</v>
      </c>
    </row>
    <row r="11" spans="2:22" ht="24.95" customHeight="1" x14ac:dyDescent="0.25">
      <c r="B11" s="33" t="s">
        <v>25</v>
      </c>
      <c r="C11" s="10" t="s">
        <v>26</v>
      </c>
      <c r="D11" s="10" t="s">
        <v>26</v>
      </c>
      <c r="E11" s="10" t="s">
        <v>26</v>
      </c>
      <c r="F11" s="10" t="s">
        <v>26</v>
      </c>
      <c r="G11" s="10" t="s">
        <v>26</v>
      </c>
      <c r="H11" s="10" t="s">
        <v>26</v>
      </c>
      <c r="I11" s="10" t="s">
        <v>26</v>
      </c>
      <c r="J11" s="10" t="s">
        <v>26</v>
      </c>
      <c r="K11" s="10">
        <v>13584</v>
      </c>
      <c r="L11" s="10">
        <v>17619</v>
      </c>
      <c r="M11" s="10">
        <v>18669</v>
      </c>
      <c r="N11" s="10">
        <v>21056</v>
      </c>
      <c r="O11" s="10">
        <v>33366</v>
      </c>
      <c r="P11" s="10">
        <v>35400</v>
      </c>
      <c r="Q11" s="10">
        <v>33030</v>
      </c>
      <c r="R11" s="10">
        <v>26010</v>
      </c>
      <c r="S11" s="10">
        <v>24202</v>
      </c>
      <c r="T11" s="10">
        <v>21869</v>
      </c>
      <c r="U11" s="10">
        <v>20860</v>
      </c>
      <c r="V11" s="10">
        <v>20674</v>
      </c>
    </row>
    <row r="12" spans="2:22" ht="24.95" customHeight="1" x14ac:dyDescent="0.25">
      <c r="B12" s="15" t="s">
        <v>27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0" t="s">
        <v>28</v>
      </c>
      <c r="O12" s="10" t="s">
        <v>28</v>
      </c>
      <c r="P12" s="10">
        <v>379</v>
      </c>
      <c r="Q12" s="10">
        <v>2021</v>
      </c>
      <c r="R12" s="10">
        <v>5244</v>
      </c>
      <c r="S12" s="10">
        <v>4189</v>
      </c>
      <c r="T12" s="10">
        <v>846</v>
      </c>
      <c r="U12" s="10" t="s">
        <v>28</v>
      </c>
      <c r="V12" s="10" t="s">
        <v>28</v>
      </c>
    </row>
    <row r="13" spans="2:22" ht="24.95" customHeight="1" x14ac:dyDescent="0.25">
      <c r="B13" s="15" t="s">
        <v>29</v>
      </c>
      <c r="C13" s="10" t="s">
        <v>28</v>
      </c>
      <c r="D13" s="10" t="s">
        <v>28</v>
      </c>
      <c r="E13" s="10">
        <v>2353</v>
      </c>
      <c r="F13" s="10">
        <v>2877</v>
      </c>
      <c r="G13" s="10">
        <v>2832</v>
      </c>
      <c r="H13" s="10">
        <v>3422</v>
      </c>
      <c r="I13" s="10">
        <v>5224</v>
      </c>
      <c r="J13" s="10">
        <v>8425</v>
      </c>
      <c r="K13" s="10">
        <v>4388</v>
      </c>
      <c r="L13" s="10">
        <v>2320</v>
      </c>
      <c r="M13" s="10">
        <v>2117</v>
      </c>
      <c r="N13" s="10">
        <v>2012</v>
      </c>
      <c r="O13" s="10">
        <v>3025</v>
      </c>
      <c r="P13" s="10">
        <v>1920</v>
      </c>
      <c r="Q13" s="10">
        <v>825</v>
      </c>
      <c r="R13" s="10">
        <v>506</v>
      </c>
      <c r="S13" s="10">
        <v>507</v>
      </c>
      <c r="T13" s="10">
        <v>460</v>
      </c>
      <c r="U13" s="10">
        <v>435</v>
      </c>
      <c r="V13" s="10">
        <v>475</v>
      </c>
    </row>
    <row r="14" spans="2:22" ht="24.95" customHeight="1" x14ac:dyDescent="0.25">
      <c r="B14" s="15" t="s">
        <v>30</v>
      </c>
      <c r="C14" s="10" t="s">
        <v>28</v>
      </c>
      <c r="D14" s="10" t="s">
        <v>28</v>
      </c>
      <c r="E14" s="10" t="s">
        <v>28</v>
      </c>
      <c r="F14" s="10" t="s">
        <v>28</v>
      </c>
      <c r="G14" s="10" t="s">
        <v>28</v>
      </c>
      <c r="H14" s="10" t="s">
        <v>28</v>
      </c>
      <c r="I14" s="10" t="s">
        <v>28</v>
      </c>
      <c r="J14" s="10">
        <v>15831</v>
      </c>
      <c r="K14" s="10">
        <v>52214</v>
      </c>
      <c r="L14" s="10">
        <v>41773</v>
      </c>
      <c r="M14" s="10">
        <v>39467</v>
      </c>
      <c r="N14" s="10">
        <v>28005</v>
      </c>
      <c r="O14" s="10">
        <v>18386</v>
      </c>
      <c r="P14" s="10">
        <v>12735</v>
      </c>
      <c r="Q14" s="10">
        <v>19830</v>
      </c>
      <c r="R14" s="10">
        <v>19612</v>
      </c>
      <c r="S14" s="10">
        <v>22097</v>
      </c>
      <c r="T14" s="10">
        <v>23113</v>
      </c>
      <c r="U14" s="10">
        <v>21489</v>
      </c>
      <c r="V14" s="10">
        <v>17810</v>
      </c>
    </row>
    <row r="15" spans="2:22" ht="24.95" customHeight="1" x14ac:dyDescent="0.25">
      <c r="B15" s="15" t="s">
        <v>31</v>
      </c>
      <c r="C15" s="10">
        <v>74209</v>
      </c>
      <c r="D15" s="10">
        <v>79236</v>
      </c>
      <c r="E15" s="10">
        <v>79847</v>
      </c>
      <c r="F15" s="10">
        <v>77548</v>
      </c>
      <c r="G15" s="10">
        <v>69970</v>
      </c>
      <c r="H15" s="10">
        <v>64284</v>
      </c>
      <c r="I15" s="10">
        <v>62679</v>
      </c>
      <c r="J15" s="10">
        <v>30891</v>
      </c>
      <c r="K15" s="10">
        <v>18208</v>
      </c>
      <c r="L15" s="10">
        <v>12578</v>
      </c>
      <c r="M15" s="10">
        <v>8323</v>
      </c>
      <c r="N15" s="10">
        <v>6058</v>
      </c>
      <c r="O15" s="10">
        <v>6970</v>
      </c>
      <c r="P15" s="10">
        <v>8792</v>
      </c>
      <c r="Q15" s="10">
        <v>9807</v>
      </c>
      <c r="R15" s="10">
        <v>8530</v>
      </c>
      <c r="S15" s="10">
        <v>8059</v>
      </c>
      <c r="T15" s="10">
        <v>7589</v>
      </c>
      <c r="U15" s="10">
        <v>7078</v>
      </c>
      <c r="V15" s="10">
        <v>6653</v>
      </c>
    </row>
    <row r="16" spans="2:22" ht="24.95" customHeight="1" x14ac:dyDescent="0.25">
      <c r="B16" s="15" t="s">
        <v>32</v>
      </c>
      <c r="C16" s="10" t="s">
        <v>26</v>
      </c>
      <c r="D16" s="10" t="s">
        <v>26</v>
      </c>
      <c r="E16" s="10" t="s">
        <v>26</v>
      </c>
      <c r="F16" s="10" t="s">
        <v>26</v>
      </c>
      <c r="G16" s="10" t="s">
        <v>26</v>
      </c>
      <c r="H16" s="10" t="s">
        <v>26</v>
      </c>
      <c r="I16" s="10" t="s">
        <v>26</v>
      </c>
      <c r="J16" s="10" t="s">
        <v>26</v>
      </c>
      <c r="K16" s="10">
        <v>98426</v>
      </c>
      <c r="L16" s="10">
        <v>86956</v>
      </c>
      <c r="M16" s="10">
        <v>47945</v>
      </c>
      <c r="N16" s="10">
        <v>28269</v>
      </c>
      <c r="O16" s="10">
        <v>10833</v>
      </c>
      <c r="P16" s="10">
        <v>350</v>
      </c>
      <c r="Q16" s="10">
        <v>2902</v>
      </c>
      <c r="R16" s="10">
        <v>6280</v>
      </c>
      <c r="S16" s="10">
        <v>11585</v>
      </c>
      <c r="T16" s="10">
        <v>18998</v>
      </c>
      <c r="U16" s="10">
        <v>18986</v>
      </c>
      <c r="V16" s="10">
        <v>17451</v>
      </c>
    </row>
    <row r="17" spans="2:22" ht="24.95" customHeight="1" x14ac:dyDescent="0.25">
      <c r="B17" s="15" t="s">
        <v>33</v>
      </c>
      <c r="C17" s="10" t="s">
        <v>26</v>
      </c>
      <c r="D17" s="10" t="s">
        <v>26</v>
      </c>
      <c r="E17" s="10" t="s">
        <v>26</v>
      </c>
      <c r="F17" s="10" t="s">
        <v>26</v>
      </c>
      <c r="G17" s="10" t="s">
        <v>26</v>
      </c>
      <c r="H17" s="10" t="s">
        <v>26</v>
      </c>
      <c r="I17" s="10" t="s">
        <v>26</v>
      </c>
      <c r="J17" s="10" t="s">
        <v>26</v>
      </c>
      <c r="K17" s="10" t="s">
        <v>26</v>
      </c>
      <c r="L17" s="10">
        <v>963</v>
      </c>
      <c r="M17" s="10">
        <v>396</v>
      </c>
      <c r="N17" s="10">
        <v>472</v>
      </c>
      <c r="O17" s="10">
        <v>426</v>
      </c>
      <c r="P17" s="10">
        <v>88</v>
      </c>
      <c r="Q17" s="10">
        <v>292</v>
      </c>
      <c r="R17" s="10">
        <v>248</v>
      </c>
      <c r="S17" s="10">
        <v>312</v>
      </c>
      <c r="T17" s="10">
        <v>392</v>
      </c>
      <c r="U17" s="10">
        <v>600</v>
      </c>
      <c r="V17" s="10">
        <v>799</v>
      </c>
    </row>
    <row r="18" spans="2:22" ht="12" customHeight="1" x14ac:dyDescent="0.15">
      <c r="B18" s="16" t="s">
        <v>34</v>
      </c>
    </row>
    <row r="19" spans="2:22" ht="12" customHeight="1" x14ac:dyDescent="0.15">
      <c r="B19" s="16" t="s">
        <v>35</v>
      </c>
    </row>
    <row r="20" spans="2:22" ht="12" customHeight="1" x14ac:dyDescent="0.25"/>
    <row r="21" spans="2:22" ht="12" customHeight="1" x14ac:dyDescent="0.25"/>
    <row r="22" spans="2:22" ht="12" customHeight="1" x14ac:dyDescent="0.25"/>
    <row r="23" spans="2:22" ht="12" customHeight="1" x14ac:dyDescent="0.25"/>
    <row r="24" spans="2:22" ht="12" customHeight="1" x14ac:dyDescent="0.25"/>
    <row r="25" spans="2:22" ht="12" customHeight="1" x14ac:dyDescent="0.25"/>
    <row r="26" spans="2:22" ht="12" customHeight="1" x14ac:dyDescent="0.25"/>
    <row r="27" spans="2:22" ht="12" customHeight="1" x14ac:dyDescent="0.25"/>
    <row r="28" spans="2:22" ht="12" customHeight="1" x14ac:dyDescent="0.25"/>
    <row r="29" spans="2:22" ht="12" customHeight="1" x14ac:dyDescent="0.25"/>
    <row r="30" spans="2:22" ht="12" customHeight="1" x14ac:dyDescent="0.25"/>
    <row r="31" spans="2:22" ht="12" customHeight="1" x14ac:dyDescent="0.25"/>
    <row r="32" spans="2:2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spans="2:22" ht="12" customHeight="1" x14ac:dyDescent="0.25"/>
    <row r="50" spans="2:22" ht="12" customHeight="1" x14ac:dyDescent="0.25"/>
    <row r="51" spans="2:22" ht="12" customHeight="1" x14ac:dyDescent="0.25"/>
    <row r="52" spans="2:22" ht="12" customHeight="1" x14ac:dyDescent="0.25"/>
    <row r="53" spans="2:22" ht="12" customHeight="1" x14ac:dyDescent="0.25"/>
    <row r="54" spans="2:22" ht="12" customHeight="1" x14ac:dyDescent="0.25"/>
    <row r="55" spans="2:22" ht="12" customHeight="1" x14ac:dyDescent="0.25"/>
    <row r="56" spans="2:22" ht="12" customHeight="1" x14ac:dyDescent="0.25">
      <c r="B56" s="247" t="s">
        <v>85</v>
      </c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</row>
    <row r="57" spans="2:22" ht="12" customHeight="1" x14ac:dyDescent="0.25"/>
    <row r="58" spans="2:22" ht="12" customHeight="1" x14ac:dyDescent="0.25"/>
    <row r="59" spans="2:22" ht="12" customHeight="1" x14ac:dyDescent="0.25"/>
    <row r="60" spans="2:22" ht="12" customHeight="1" x14ac:dyDescent="0.25"/>
  </sheetData>
  <mergeCells count="3">
    <mergeCell ref="B1:V1"/>
    <mergeCell ref="B2:V2"/>
    <mergeCell ref="B56:V56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5" firstPageNumber="285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2"/>
  <sheetViews>
    <sheetView showGridLines="0" zoomScaleNormal="100" workbookViewId="0">
      <selection activeCell="B2" sqref="B2:V2"/>
    </sheetView>
  </sheetViews>
  <sheetFormatPr defaultRowHeight="10.5" x14ac:dyDescent="0.15"/>
  <cols>
    <col min="1" max="1" width="1.28515625" style="34" customWidth="1"/>
    <col min="2" max="2" width="24.7109375" style="34" customWidth="1"/>
    <col min="3" max="22" width="10.7109375" style="34" customWidth="1"/>
    <col min="23" max="16384" width="9.140625" style="34"/>
  </cols>
  <sheetData>
    <row r="1" spans="2:24" ht="24" customHeight="1" x14ac:dyDescent="0.15">
      <c r="B1" s="248" t="s">
        <v>0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</row>
    <row r="2" spans="2:24" ht="24" customHeight="1" x14ac:dyDescent="0.15">
      <c r="B2" s="249" t="s">
        <v>88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</row>
    <row r="3" spans="2:24" ht="8.1" customHeight="1" x14ac:dyDescent="0.15"/>
    <row r="4" spans="2:24" ht="15" customHeight="1" x14ac:dyDescent="0.15">
      <c r="B4" s="35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</row>
    <row r="5" spans="2:24" ht="24.95" customHeight="1" x14ac:dyDescent="0.15">
      <c r="B5" s="37" t="s">
        <v>43</v>
      </c>
      <c r="C5" s="38" t="s">
        <v>3</v>
      </c>
      <c r="D5" s="38" t="s">
        <v>4</v>
      </c>
      <c r="E5" s="38" t="s">
        <v>5</v>
      </c>
      <c r="F5" s="38" t="s">
        <v>6</v>
      </c>
      <c r="G5" s="38" t="s">
        <v>7</v>
      </c>
      <c r="H5" s="38" t="s">
        <v>8</v>
      </c>
      <c r="I5" s="38" t="s">
        <v>9</v>
      </c>
      <c r="J5" s="38" t="s">
        <v>10</v>
      </c>
      <c r="K5" s="38" t="s">
        <v>11</v>
      </c>
      <c r="L5" s="39" t="s">
        <v>12</v>
      </c>
      <c r="M5" s="39" t="s">
        <v>13</v>
      </c>
      <c r="N5" s="40" t="s">
        <v>14</v>
      </c>
      <c r="O5" s="41" t="s">
        <v>15</v>
      </c>
      <c r="P5" s="38" t="s">
        <v>19</v>
      </c>
      <c r="Q5" s="38" t="s">
        <v>20</v>
      </c>
      <c r="R5" s="38" t="s">
        <v>21</v>
      </c>
      <c r="S5" s="38" t="s">
        <v>22</v>
      </c>
      <c r="T5" s="38" t="s">
        <v>39</v>
      </c>
      <c r="U5" s="38" t="s">
        <v>40</v>
      </c>
      <c r="V5" s="38" t="s">
        <v>82</v>
      </c>
    </row>
    <row r="6" spans="2:24" ht="50.1" customHeight="1" x14ac:dyDescent="0.15">
      <c r="B6" s="42" t="s">
        <v>44</v>
      </c>
      <c r="C6" s="43">
        <v>28.7</v>
      </c>
      <c r="D6" s="43">
        <v>29.5</v>
      </c>
      <c r="E6" s="43">
        <v>29.9</v>
      </c>
      <c r="F6" s="43">
        <v>30</v>
      </c>
      <c r="G6" s="43">
        <v>32.799999999999997</v>
      </c>
      <c r="H6" s="43">
        <v>33.1</v>
      </c>
      <c r="I6" s="43">
        <v>33.1</v>
      </c>
      <c r="J6" s="43">
        <v>34.799999999999997</v>
      </c>
      <c r="K6" s="43">
        <v>40.516769754584246</v>
      </c>
      <c r="L6" s="43">
        <v>42.147199890866588</v>
      </c>
      <c r="M6" s="43">
        <v>42.552661980139611</v>
      </c>
      <c r="N6" s="43">
        <v>42.871467029661453</v>
      </c>
      <c r="O6" s="43">
        <v>44.531368411234567</v>
      </c>
      <c r="P6" s="43">
        <v>44.8</v>
      </c>
      <c r="Q6" s="43">
        <v>43.538143654040887</v>
      </c>
      <c r="R6" s="43">
        <v>42.2</v>
      </c>
      <c r="S6" s="43">
        <v>41.9</v>
      </c>
      <c r="T6" s="43">
        <v>41.6</v>
      </c>
      <c r="U6" s="43">
        <v>40.799999999999997</v>
      </c>
      <c r="V6" s="43">
        <v>40.9</v>
      </c>
      <c r="X6" s="44"/>
    </row>
    <row r="7" spans="2:24" ht="25.5" customHeight="1" x14ac:dyDescent="0.15">
      <c r="B7" s="250" t="s">
        <v>45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X7" s="44"/>
    </row>
    <row r="8" spans="2:24" ht="12" customHeight="1" x14ac:dyDescent="0.15"/>
    <row r="9" spans="2:24" ht="12" customHeight="1" x14ac:dyDescent="0.15"/>
    <row r="10" spans="2:24" ht="12" customHeight="1" x14ac:dyDescent="0.15"/>
    <row r="11" spans="2:24" ht="12" customHeight="1" x14ac:dyDescent="0.15"/>
    <row r="12" spans="2:24" ht="12" customHeight="1" x14ac:dyDescent="0.15"/>
    <row r="13" spans="2:24" ht="12" customHeight="1" x14ac:dyDescent="0.15"/>
    <row r="14" spans="2:24" ht="12" customHeight="1" x14ac:dyDescent="0.15"/>
    <row r="15" spans="2:24" ht="12" customHeight="1" x14ac:dyDescent="0.15"/>
    <row r="16" spans="2:24" ht="12" customHeight="1" x14ac:dyDescent="0.15"/>
    <row r="17" spans="2:22" ht="12" customHeight="1" x14ac:dyDescent="0.15"/>
    <row r="18" spans="2:22" ht="12" customHeight="1" x14ac:dyDescent="0.15">
      <c r="S18" s="44"/>
    </row>
    <row r="19" spans="2:22" ht="12" customHeight="1" x14ac:dyDescent="0.15"/>
    <row r="20" spans="2:22" ht="12" customHeight="1" x14ac:dyDescent="0.15"/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/>
    <row r="27" spans="2:22" ht="12" customHeight="1" x14ac:dyDescent="0.15"/>
    <row r="28" spans="2:22" ht="12" customHeight="1" x14ac:dyDescent="0.15">
      <c r="B28" s="251" t="s">
        <v>85</v>
      </c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</row>
    <row r="29" spans="2:22" ht="12" customHeight="1" x14ac:dyDescent="0.15"/>
    <row r="30" spans="2:22" ht="12" customHeight="1" x14ac:dyDescent="0.15"/>
    <row r="31" spans="2:22" ht="12" customHeight="1" x14ac:dyDescent="0.15"/>
    <row r="32" spans="2:2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</sheetData>
  <mergeCells count="4">
    <mergeCell ref="B1:V1"/>
    <mergeCell ref="B2:V2"/>
    <mergeCell ref="B7:S7"/>
    <mergeCell ref="B28:V28"/>
  </mergeCells>
  <printOptions horizontalCentered="1"/>
  <pageMargins left="0.25" right="0.25" top="0.75" bottom="0.75" header="0.3" footer="0.3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2"/>
  <sheetViews>
    <sheetView showGridLines="0" topLeftCell="B1" zoomScaleNormal="100" zoomScaleSheetLayoutView="90" workbookViewId="0">
      <selection activeCell="B2" sqref="B2:E2"/>
    </sheetView>
  </sheetViews>
  <sheetFormatPr defaultRowHeight="10.5" x14ac:dyDescent="0.15"/>
  <cols>
    <col min="1" max="1" width="1.28515625" style="34" customWidth="1"/>
    <col min="2" max="2" width="44.7109375" style="34" customWidth="1"/>
    <col min="3" max="5" width="15.7109375" style="34" customWidth="1"/>
    <col min="6" max="6" width="11.28515625" style="34" bestFit="1" customWidth="1"/>
    <col min="7" max="7" width="13.7109375" style="34" customWidth="1"/>
    <col min="8" max="8" width="12.5703125" style="34" customWidth="1"/>
    <col min="9" max="16384" width="9.140625" style="34"/>
  </cols>
  <sheetData>
    <row r="1" spans="2:9" ht="24" customHeight="1" x14ac:dyDescent="0.15">
      <c r="B1" s="252" t="s">
        <v>0</v>
      </c>
      <c r="C1" s="252"/>
      <c r="D1" s="252"/>
      <c r="E1" s="252"/>
    </row>
    <row r="2" spans="2:9" ht="45" customHeight="1" x14ac:dyDescent="0.15">
      <c r="B2" s="249" t="s">
        <v>92</v>
      </c>
      <c r="C2" s="249"/>
      <c r="D2" s="249"/>
      <c r="E2" s="249"/>
    </row>
    <row r="3" spans="2:9" ht="8.1" customHeight="1" x14ac:dyDescent="0.15"/>
    <row r="4" spans="2:9" ht="15" customHeight="1" x14ac:dyDescent="0.15">
      <c r="B4" s="35" t="s">
        <v>1</v>
      </c>
      <c r="C4" s="46"/>
      <c r="D4" s="47"/>
      <c r="E4" s="46"/>
    </row>
    <row r="5" spans="2:9" ht="24.95" customHeight="1" x14ac:dyDescent="0.15">
      <c r="B5" s="48" t="s">
        <v>46</v>
      </c>
      <c r="C5" s="49" t="s">
        <v>3</v>
      </c>
      <c r="D5" s="50" t="s">
        <v>11</v>
      </c>
      <c r="E5" s="49" t="s">
        <v>82</v>
      </c>
      <c r="F5" s="45"/>
      <c r="G5" s="45"/>
      <c r="H5" s="45"/>
      <c r="I5" s="45"/>
    </row>
    <row r="6" spans="2:9" ht="24.95" customHeight="1" x14ac:dyDescent="0.15">
      <c r="B6" s="37" t="s">
        <v>93</v>
      </c>
      <c r="C6" s="51">
        <v>62805</v>
      </c>
      <c r="D6" s="52">
        <v>17547</v>
      </c>
      <c r="E6" s="53">
        <v>3457</v>
      </c>
      <c r="F6" s="53"/>
      <c r="G6" s="54"/>
      <c r="H6" s="54"/>
      <c r="I6" s="54"/>
    </row>
    <row r="7" spans="2:9" ht="24.95" customHeight="1" x14ac:dyDescent="0.15">
      <c r="B7" s="55" t="s">
        <v>94</v>
      </c>
      <c r="C7" s="51" t="s">
        <v>47</v>
      </c>
      <c r="D7" s="52">
        <v>1880</v>
      </c>
      <c r="E7" s="53">
        <v>2466</v>
      </c>
      <c r="F7" s="53"/>
      <c r="H7" s="54"/>
      <c r="I7" s="54"/>
    </row>
    <row r="8" spans="2:9" ht="24.95" customHeight="1" x14ac:dyDescent="0.15">
      <c r="B8" s="55" t="s">
        <v>48</v>
      </c>
      <c r="C8" s="51">
        <v>28464</v>
      </c>
      <c r="D8" s="52">
        <v>89499</v>
      </c>
      <c r="E8" s="53">
        <v>110549</v>
      </c>
      <c r="F8" s="53"/>
      <c r="G8" s="54"/>
      <c r="H8" s="54"/>
      <c r="I8" s="54"/>
    </row>
    <row r="9" spans="2:9" ht="24.95" customHeight="1" x14ac:dyDescent="0.15">
      <c r="B9" s="55" t="s">
        <v>49</v>
      </c>
      <c r="C9" s="51" t="s">
        <v>47</v>
      </c>
      <c r="D9" s="52">
        <v>13584</v>
      </c>
      <c r="E9" s="53">
        <v>19456</v>
      </c>
      <c r="F9" s="53"/>
      <c r="G9" s="54"/>
      <c r="H9" s="54"/>
      <c r="I9" s="54"/>
    </row>
    <row r="10" spans="2:9" ht="24.95" customHeight="1" x14ac:dyDescent="0.15">
      <c r="B10" s="55" t="s">
        <v>50</v>
      </c>
      <c r="C10" s="51" t="s">
        <v>47</v>
      </c>
      <c r="D10" s="52">
        <v>3391</v>
      </c>
      <c r="E10" s="53">
        <v>28</v>
      </c>
      <c r="F10" s="53"/>
      <c r="G10" s="54"/>
      <c r="H10" s="54"/>
      <c r="I10" s="54"/>
    </row>
    <row r="11" spans="2:9" ht="12" customHeight="1" x14ac:dyDescent="0.15">
      <c r="B11" s="56" t="s">
        <v>51</v>
      </c>
      <c r="E11" s="45"/>
      <c r="F11" s="57"/>
      <c r="H11" s="54"/>
    </row>
    <row r="12" spans="2:9" ht="12" customHeight="1" x14ac:dyDescent="0.15">
      <c r="C12" s="45"/>
      <c r="D12" s="45"/>
      <c r="E12" s="45"/>
    </row>
    <row r="13" spans="2:9" ht="12" customHeight="1" x14ac:dyDescent="0.15"/>
    <row r="14" spans="2:9" ht="12" customHeight="1" x14ac:dyDescent="0.15"/>
    <row r="15" spans="2:9" ht="12" customHeight="1" x14ac:dyDescent="0.15"/>
    <row r="16" spans="2:9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5" ht="12" customHeight="1" x14ac:dyDescent="0.15"/>
    <row r="66" spans="2:5" ht="12" customHeight="1" x14ac:dyDescent="0.15"/>
    <row r="67" spans="2:5" ht="12" customHeight="1" x14ac:dyDescent="0.15"/>
    <row r="68" spans="2:5" ht="12" customHeight="1" x14ac:dyDescent="0.15"/>
    <row r="69" spans="2:5" ht="12" customHeight="1" x14ac:dyDescent="0.15"/>
    <row r="70" spans="2:5" ht="12" customHeight="1" x14ac:dyDescent="0.15">
      <c r="B70" s="253" t="s">
        <v>85</v>
      </c>
      <c r="C70" s="253"/>
      <c r="D70" s="253"/>
      <c r="E70" s="253"/>
    </row>
    <row r="71" spans="2:5" ht="12" customHeight="1" x14ac:dyDescent="0.15"/>
    <row r="72" spans="2:5" ht="12" customHeight="1" x14ac:dyDescent="0.15"/>
    <row r="73" spans="2:5" ht="12" customHeight="1" x14ac:dyDescent="0.15"/>
    <row r="74" spans="2:5" ht="12" customHeight="1" x14ac:dyDescent="0.15"/>
    <row r="75" spans="2:5" ht="12" customHeight="1" x14ac:dyDescent="0.15"/>
    <row r="76" spans="2:5" ht="12" customHeight="1" x14ac:dyDescent="0.15"/>
    <row r="77" spans="2:5" ht="12" customHeight="1" x14ac:dyDescent="0.15"/>
    <row r="78" spans="2:5" ht="12" customHeight="1" x14ac:dyDescent="0.15"/>
    <row r="79" spans="2:5" ht="12" customHeight="1" x14ac:dyDescent="0.15"/>
    <row r="80" spans="2:5" ht="12" customHeight="1" x14ac:dyDescent="0.15"/>
    <row r="81" ht="12" customHeight="1" x14ac:dyDescent="0.15"/>
    <row r="82" ht="12" customHeight="1" x14ac:dyDescent="0.15"/>
  </sheetData>
  <mergeCells count="3">
    <mergeCell ref="B1:E1"/>
    <mergeCell ref="B2:E2"/>
    <mergeCell ref="B70:E70"/>
  </mergeCells>
  <pageMargins left="0.7" right="0.7" top="0.75" bottom="0.75" header="0.3" footer="0.3"/>
  <pageSetup paperSize="9" scale="72" orientation="landscape" r:id="rId1"/>
  <rowBreaks count="1" manualBreakCount="1">
    <brk id="29" min="1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14"/>
  <sheetViews>
    <sheetView showGridLines="0" zoomScaleNormal="100" workbookViewId="0">
      <selection activeCell="B2" sqref="B2:V2"/>
    </sheetView>
  </sheetViews>
  <sheetFormatPr defaultRowHeight="12.75" x14ac:dyDescent="0.2"/>
  <cols>
    <col min="1" max="1" width="1.28515625" style="58" customWidth="1"/>
    <col min="2" max="2" width="24.7109375" style="58" customWidth="1"/>
    <col min="3" max="23" width="10.7109375" style="58" customWidth="1"/>
    <col min="24" max="16384" width="9.140625" style="58"/>
  </cols>
  <sheetData>
    <row r="1" spans="2:22" ht="24" customHeight="1" x14ac:dyDescent="0.2">
      <c r="B1" s="245" t="s">
        <v>0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</row>
    <row r="2" spans="2:22" ht="24" customHeight="1" x14ac:dyDescent="0.2">
      <c r="B2" s="245" t="s">
        <v>91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2:22" ht="8.1" customHeight="1" x14ac:dyDescent="0.2"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2:22" ht="15" customHeight="1" x14ac:dyDescent="0.2">
      <c r="B4" s="61" t="s">
        <v>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2:22" ht="25.5" customHeight="1" x14ac:dyDescent="0.2">
      <c r="B5" s="29" t="s">
        <v>52</v>
      </c>
      <c r="C5" s="63" t="s">
        <v>3</v>
      </c>
      <c r="D5" s="63" t="s">
        <v>4</v>
      </c>
      <c r="E5" s="63" t="s">
        <v>5</v>
      </c>
      <c r="F5" s="63" t="s">
        <v>6</v>
      </c>
      <c r="G5" s="63" t="s">
        <v>7</v>
      </c>
      <c r="H5" s="63" t="s">
        <v>8</v>
      </c>
      <c r="I5" s="63" t="s">
        <v>9</v>
      </c>
      <c r="J5" s="63" t="s">
        <v>10</v>
      </c>
      <c r="K5" s="63" t="s">
        <v>11</v>
      </c>
      <c r="L5" s="63" t="s">
        <v>12</v>
      </c>
      <c r="M5" s="63" t="s">
        <v>13</v>
      </c>
      <c r="N5" s="63" t="s">
        <v>14</v>
      </c>
      <c r="O5" s="63" t="s">
        <v>15</v>
      </c>
      <c r="P5" s="63" t="s">
        <v>19</v>
      </c>
      <c r="Q5" s="63" t="s">
        <v>20</v>
      </c>
      <c r="R5" s="63" t="s">
        <v>21</v>
      </c>
      <c r="S5" s="63" t="s">
        <v>22</v>
      </c>
      <c r="T5" s="63" t="s">
        <v>39</v>
      </c>
      <c r="U5" s="63" t="s">
        <v>40</v>
      </c>
      <c r="V5" s="63" t="s">
        <v>82</v>
      </c>
    </row>
    <row r="6" spans="2:22" ht="25.5" customHeight="1" x14ac:dyDescent="0.2">
      <c r="B6" s="64" t="s">
        <v>53</v>
      </c>
      <c r="C6" s="65">
        <v>49.832865464812507</v>
      </c>
      <c r="D6" s="65">
        <v>48.091463515961244</v>
      </c>
      <c r="E6" s="65">
        <v>49.107104584072772</v>
      </c>
      <c r="F6" s="65">
        <v>45.61103618887276</v>
      </c>
      <c r="G6" s="65">
        <v>45.85535321331416</v>
      </c>
      <c r="H6" s="65">
        <v>39.824320946149797</v>
      </c>
      <c r="I6" s="65">
        <v>50</v>
      </c>
      <c r="J6" s="65">
        <v>51.746297366537</v>
      </c>
      <c r="K6" s="65">
        <v>54.748715443466423</v>
      </c>
      <c r="L6" s="66">
        <v>56.502792388823231</v>
      </c>
      <c r="M6" s="66">
        <v>57.908992416034664</v>
      </c>
      <c r="N6" s="65">
        <v>58.48402990298581</v>
      </c>
      <c r="O6" s="65">
        <v>58.819596130700305</v>
      </c>
      <c r="P6" s="65">
        <v>59.14702581369248</v>
      </c>
      <c r="Q6" s="65">
        <v>60.4</v>
      </c>
      <c r="R6" s="65">
        <v>61.5</v>
      </c>
      <c r="S6" s="65">
        <v>63.6</v>
      </c>
      <c r="T6" s="65">
        <v>66</v>
      </c>
      <c r="U6" s="65">
        <v>68.5</v>
      </c>
      <c r="V6" s="65">
        <v>69.8</v>
      </c>
    </row>
    <row r="7" spans="2:22" ht="25.5" customHeight="1" x14ac:dyDescent="0.2">
      <c r="B7" s="67" t="s">
        <v>54</v>
      </c>
      <c r="C7" s="65">
        <v>66.632123568478534</v>
      </c>
      <c r="D7" s="65">
        <v>61.87296364398852</v>
      </c>
      <c r="E7" s="65">
        <v>61.443923536597445</v>
      </c>
      <c r="F7" s="65">
        <v>58.644220857223182</v>
      </c>
      <c r="G7" s="65">
        <v>60.094936708860757</v>
      </c>
      <c r="H7" s="65">
        <v>56.235698434491276</v>
      </c>
      <c r="I7" s="65">
        <v>62.3</v>
      </c>
      <c r="J7" s="65">
        <v>65.862814143901375</v>
      </c>
      <c r="K7" s="65">
        <v>70.443389037551611</v>
      </c>
      <c r="L7" s="66">
        <v>74.11369909971674</v>
      </c>
      <c r="M7" s="66">
        <v>75.382610929643633</v>
      </c>
      <c r="N7" s="65">
        <v>73.872269705603046</v>
      </c>
      <c r="O7" s="65">
        <v>76.354550236717529</v>
      </c>
      <c r="P7" s="65">
        <v>76.493855572236356</v>
      </c>
      <c r="Q7" s="65">
        <v>75.900000000000006</v>
      </c>
      <c r="R7" s="65">
        <v>77</v>
      </c>
      <c r="S7" s="65">
        <v>79.3</v>
      </c>
      <c r="T7" s="65">
        <v>81.400000000000006</v>
      </c>
      <c r="U7" s="65">
        <v>83.4</v>
      </c>
      <c r="V7" s="65">
        <v>85.4</v>
      </c>
    </row>
    <row r="8" spans="2:22" ht="25.5" customHeight="1" x14ac:dyDescent="0.2">
      <c r="B8" s="67" t="s">
        <v>55</v>
      </c>
      <c r="C8" s="65">
        <v>65.491965452541052</v>
      </c>
      <c r="D8" s="65">
        <v>64.040250474154803</v>
      </c>
      <c r="E8" s="65">
        <v>61.347440984329282</v>
      </c>
      <c r="F8" s="65">
        <v>65.271348369939915</v>
      </c>
      <c r="G8" s="65">
        <v>67.311625380822662</v>
      </c>
      <c r="H8" s="65">
        <v>61.852865682587598</v>
      </c>
      <c r="I8" s="65">
        <v>66.900000000000006</v>
      </c>
      <c r="J8" s="65">
        <v>68.857169655266503</v>
      </c>
      <c r="K8" s="65">
        <v>75.319791899177559</v>
      </c>
      <c r="L8" s="66">
        <v>79.813461809967521</v>
      </c>
      <c r="M8" s="66">
        <v>80.631894149161653</v>
      </c>
      <c r="N8" s="65">
        <v>82.7</v>
      </c>
      <c r="O8" s="65">
        <v>83.763021430865962</v>
      </c>
      <c r="P8" s="65">
        <v>85.991056762182879</v>
      </c>
      <c r="Q8" s="65">
        <v>87</v>
      </c>
      <c r="R8" s="65">
        <v>87.1</v>
      </c>
      <c r="S8" s="65">
        <v>88</v>
      </c>
      <c r="T8" s="65">
        <v>89</v>
      </c>
      <c r="U8" s="65">
        <v>91.5</v>
      </c>
      <c r="V8" s="65">
        <v>92.2</v>
      </c>
    </row>
    <row r="9" spans="2:22" ht="12" customHeight="1" x14ac:dyDescent="0.2">
      <c r="B9" s="68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70"/>
      <c r="P9" s="70"/>
    </row>
    <row r="10" spans="2:22" ht="12" customHeight="1" x14ac:dyDescent="0.2"/>
    <row r="11" spans="2:22" ht="12" customHeight="1" x14ac:dyDescent="0.2"/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>
      <c r="B40" s="254" t="s">
        <v>85</v>
      </c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</row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</sheetData>
  <mergeCells count="3">
    <mergeCell ref="B1:V1"/>
    <mergeCell ref="B2:V2"/>
    <mergeCell ref="B40:V40"/>
  </mergeCells>
  <printOptions horizontalCentered="1"/>
  <pageMargins left="0.74803149606299213" right="0.74803149606299213" top="0.98425196850393704" bottom="0.98425196850393704" header="0" footer="0"/>
  <pageSetup paperSize="9" scale="5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zoomScaleNormal="100" workbookViewId="0">
      <selection activeCell="M6" sqref="M6"/>
    </sheetView>
  </sheetViews>
  <sheetFormatPr defaultRowHeight="11.25" x14ac:dyDescent="0.15"/>
  <cols>
    <col min="1" max="1" width="1.140625" style="234" customWidth="1"/>
    <col min="2" max="2" width="26.28515625" style="234" customWidth="1"/>
    <col min="3" max="11" width="9.28515625" style="234" customWidth="1"/>
    <col min="12" max="16384" width="9.140625" style="234"/>
  </cols>
  <sheetData>
    <row r="1" spans="1:13" ht="24" customHeight="1" x14ac:dyDescent="0.15">
      <c r="A1" s="233"/>
      <c r="B1" s="255" t="s">
        <v>0</v>
      </c>
      <c r="C1" s="255"/>
      <c r="D1" s="255"/>
      <c r="E1" s="255"/>
      <c r="F1" s="255"/>
      <c r="G1" s="255"/>
      <c r="H1" s="255"/>
      <c r="I1" s="255"/>
      <c r="J1" s="255"/>
      <c r="K1" s="255"/>
    </row>
    <row r="2" spans="1:13" ht="24" customHeight="1" x14ac:dyDescent="0.15">
      <c r="A2" s="233"/>
      <c r="B2" s="255" t="s">
        <v>110</v>
      </c>
      <c r="C2" s="255"/>
      <c r="D2" s="255"/>
      <c r="E2" s="255"/>
      <c r="F2" s="255"/>
      <c r="G2" s="255"/>
      <c r="H2" s="255"/>
      <c r="I2" s="255"/>
      <c r="J2" s="255"/>
      <c r="K2" s="255"/>
    </row>
    <row r="3" spans="1:13" ht="8.1" customHeight="1" x14ac:dyDescent="0.15">
      <c r="A3" s="233"/>
      <c r="B3" s="235"/>
      <c r="C3" s="233"/>
      <c r="D3" s="233"/>
      <c r="E3" s="233"/>
      <c r="F3" s="233"/>
      <c r="G3" s="233"/>
      <c r="H3" s="233"/>
      <c r="I3" s="233"/>
      <c r="J3" s="233"/>
      <c r="K3" s="233"/>
    </row>
    <row r="4" spans="1:13" ht="24" customHeight="1" x14ac:dyDescent="0.15">
      <c r="B4" s="236" t="s">
        <v>111</v>
      </c>
      <c r="C4" s="256" t="s">
        <v>53</v>
      </c>
      <c r="D4" s="257"/>
      <c r="E4" s="258"/>
      <c r="F4" s="256" t="s">
        <v>54</v>
      </c>
      <c r="G4" s="257"/>
      <c r="H4" s="258"/>
      <c r="I4" s="256" t="s">
        <v>55</v>
      </c>
      <c r="J4" s="257"/>
      <c r="K4" s="258"/>
    </row>
    <row r="5" spans="1:13" ht="24" customHeight="1" x14ac:dyDescent="0.15">
      <c r="B5" s="237" t="s">
        <v>112</v>
      </c>
      <c r="C5" s="238" t="s">
        <v>3</v>
      </c>
      <c r="D5" s="238" t="s">
        <v>12</v>
      </c>
      <c r="E5" s="238" t="s">
        <v>82</v>
      </c>
      <c r="F5" s="238" t="s">
        <v>3</v>
      </c>
      <c r="G5" s="238" t="s">
        <v>12</v>
      </c>
      <c r="H5" s="238" t="s">
        <v>82</v>
      </c>
      <c r="I5" s="238" t="s">
        <v>3</v>
      </c>
      <c r="J5" s="238" t="s">
        <v>12</v>
      </c>
      <c r="K5" s="238" t="s">
        <v>82</v>
      </c>
    </row>
    <row r="6" spans="1:13" ht="25.5" customHeight="1" x14ac:dyDescent="0.15">
      <c r="B6" s="239" t="s">
        <v>113</v>
      </c>
      <c r="C6" s="240">
        <v>42.961688870138097</v>
      </c>
      <c r="D6" s="240">
        <v>43.497207611176769</v>
      </c>
      <c r="E6" s="218">
        <v>31</v>
      </c>
      <c r="F6" s="240">
        <v>20.473971649445545</v>
      </c>
      <c r="G6" s="240">
        <v>25.885398812852944</v>
      </c>
      <c r="H6" s="218">
        <v>15.2</v>
      </c>
      <c r="I6" s="240">
        <v>8.9004241773806125</v>
      </c>
      <c r="J6" s="240">
        <v>10.877276577721306</v>
      </c>
      <c r="K6" s="218">
        <v>7.3</v>
      </c>
    </row>
    <row r="7" spans="1:13" ht="25.5" customHeight="1" x14ac:dyDescent="0.15">
      <c r="B7" s="241" t="s">
        <v>114</v>
      </c>
      <c r="C7" s="240">
        <v>49.8328654648125</v>
      </c>
      <c r="D7" s="240">
        <v>56.502792388823231</v>
      </c>
      <c r="E7" s="218">
        <v>69</v>
      </c>
      <c r="F7" s="240">
        <v>66.632123568478534</v>
      </c>
      <c r="G7" s="240">
        <v>74.11369909971674</v>
      </c>
      <c r="H7" s="218">
        <v>84.8</v>
      </c>
      <c r="I7" s="240">
        <v>65.491965452541052</v>
      </c>
      <c r="J7" s="240">
        <v>79.813461809967521</v>
      </c>
      <c r="K7" s="218">
        <v>92.2</v>
      </c>
      <c r="L7" s="242"/>
    </row>
    <row r="8" spans="1:13" ht="25.5" customHeight="1" x14ac:dyDescent="0.15">
      <c r="B8" s="241" t="s">
        <v>115</v>
      </c>
      <c r="C8" s="240">
        <v>7.2054456650493997</v>
      </c>
      <c r="D8" s="240">
        <v>0</v>
      </c>
      <c r="E8" s="240">
        <v>0</v>
      </c>
      <c r="F8" s="240">
        <v>12.8939047820759</v>
      </c>
      <c r="G8" s="240">
        <v>9.0208743031894301E-4</v>
      </c>
      <c r="H8" s="240">
        <v>0</v>
      </c>
      <c r="I8" s="240">
        <v>25.607610370078334</v>
      </c>
      <c r="J8" s="240">
        <v>9.3092616123111753</v>
      </c>
      <c r="K8" s="240">
        <v>0.5</v>
      </c>
      <c r="M8" s="242"/>
    </row>
    <row r="9" spans="1:13" ht="12" customHeight="1" x14ac:dyDescent="0.15">
      <c r="C9" s="242"/>
      <c r="D9" s="242"/>
      <c r="E9" s="242"/>
      <c r="F9" s="242"/>
      <c r="G9" s="242"/>
      <c r="H9" s="242"/>
      <c r="I9" s="242"/>
      <c r="J9" s="242"/>
      <c r="K9" s="242"/>
    </row>
    <row r="10" spans="1:13" ht="12" customHeight="1" x14ac:dyDescent="0.15"/>
    <row r="11" spans="1:13" ht="12" customHeight="1" x14ac:dyDescent="0.15"/>
    <row r="12" spans="1:13" ht="12" customHeight="1" x14ac:dyDescent="0.15"/>
    <row r="13" spans="1:13" ht="12" customHeight="1" x14ac:dyDescent="0.15"/>
    <row r="14" spans="1:13" ht="12" customHeight="1" x14ac:dyDescent="0.15"/>
    <row r="15" spans="1:13" ht="12" customHeight="1" x14ac:dyDescent="0.15"/>
    <row r="16" spans="1:13" ht="12" customHeight="1" x14ac:dyDescent="0.15"/>
    <row r="17" spans="2:12" ht="12" customHeight="1" x14ac:dyDescent="0.15"/>
    <row r="18" spans="2:12" ht="12" customHeight="1" x14ac:dyDescent="0.15"/>
    <row r="19" spans="2:12" ht="12" customHeight="1" x14ac:dyDescent="0.15"/>
    <row r="20" spans="2:12" ht="12" customHeight="1" x14ac:dyDescent="0.15"/>
    <row r="21" spans="2:12" ht="12" customHeight="1" x14ac:dyDescent="0.15"/>
    <row r="22" spans="2:12" ht="12" customHeight="1" x14ac:dyDescent="0.15"/>
    <row r="23" spans="2:12" ht="12" customHeight="1" x14ac:dyDescent="0.15"/>
    <row r="24" spans="2:12" ht="12" customHeight="1" x14ac:dyDescent="0.15"/>
    <row r="25" spans="2:12" ht="12" customHeight="1" x14ac:dyDescent="0.15"/>
    <row r="26" spans="2:12" ht="12" customHeight="1" x14ac:dyDescent="0.15"/>
    <row r="27" spans="2:12" ht="12" customHeight="1" x14ac:dyDescent="0.15"/>
    <row r="28" spans="2:12" ht="12" customHeight="1" x14ac:dyDescent="0.15"/>
    <row r="29" spans="2:12" ht="12" customHeight="1" x14ac:dyDescent="0.15"/>
    <row r="30" spans="2:12" ht="12" customHeight="1" x14ac:dyDescent="0.15"/>
    <row r="31" spans="2:12" ht="12" customHeight="1" x14ac:dyDescent="0.15"/>
    <row r="32" spans="2:12" ht="12" customHeight="1" x14ac:dyDescent="0.15">
      <c r="B32" s="259" t="s">
        <v>116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43"/>
    </row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</sheetData>
  <mergeCells count="6">
    <mergeCell ref="B32:K32"/>
    <mergeCell ref="B1:K1"/>
    <mergeCell ref="B2:K2"/>
    <mergeCell ref="C4:E4"/>
    <mergeCell ref="F4:H4"/>
    <mergeCell ref="I4:K4"/>
  </mergeCells>
  <printOptions horizontalCentered="1"/>
  <pageMargins left="0.75" right="0.75" top="0.98425196850393704" bottom="0.98425196850393704" header="0" footer="0"/>
  <pageSetup paperSize="9" scale="8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40"/>
  <sheetViews>
    <sheetView showGridLines="0" topLeftCell="B1" zoomScaleNormal="100" workbookViewId="0">
      <selection activeCell="B2" sqref="B2:V2"/>
    </sheetView>
  </sheetViews>
  <sheetFormatPr defaultRowHeight="10.5" x14ac:dyDescent="0.25"/>
  <cols>
    <col min="1" max="1" width="1.28515625" style="71" customWidth="1"/>
    <col min="2" max="2" width="45.7109375" style="71" customWidth="1"/>
    <col min="3" max="23" width="10.7109375" style="71" customWidth="1"/>
    <col min="24" max="16384" width="9.140625" style="71"/>
  </cols>
  <sheetData>
    <row r="1" spans="2:27" ht="24" customHeight="1" x14ac:dyDescent="0.25">
      <c r="B1" s="260" t="s">
        <v>0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2:27" ht="24" customHeight="1" x14ac:dyDescent="0.25">
      <c r="B2" s="260" t="s">
        <v>89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</row>
    <row r="3" spans="2:27" ht="8.1" customHeight="1" x14ac:dyDescent="0.25">
      <c r="B3" s="72"/>
    </row>
    <row r="4" spans="2:27" ht="15" customHeight="1" x14ac:dyDescent="0.25">
      <c r="B4" s="73" t="s">
        <v>1</v>
      </c>
      <c r="C4" s="74"/>
      <c r="D4" s="75"/>
      <c r="E4" s="75"/>
      <c r="F4" s="75"/>
      <c r="G4" s="75"/>
      <c r="H4" s="75"/>
      <c r="I4" s="75"/>
      <c r="J4" s="75"/>
      <c r="K4" s="75"/>
      <c r="L4" s="74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2:27" ht="24.95" customHeight="1" x14ac:dyDescent="0.25">
      <c r="B5" s="76" t="s">
        <v>56</v>
      </c>
      <c r="C5" s="77" t="s">
        <v>3</v>
      </c>
      <c r="D5" s="77" t="s">
        <v>4</v>
      </c>
      <c r="E5" s="77" t="s">
        <v>5</v>
      </c>
      <c r="F5" s="77" t="s">
        <v>6</v>
      </c>
      <c r="G5" s="77" t="s">
        <v>7</v>
      </c>
      <c r="H5" s="77" t="s">
        <v>8</v>
      </c>
      <c r="I5" s="77" t="s">
        <v>9</v>
      </c>
      <c r="J5" s="77" t="s">
        <v>10</v>
      </c>
      <c r="K5" s="77" t="s">
        <v>11</v>
      </c>
      <c r="L5" s="77" t="s">
        <v>12</v>
      </c>
      <c r="M5" s="77" t="s">
        <v>13</v>
      </c>
      <c r="N5" s="77" t="s">
        <v>14</v>
      </c>
      <c r="O5" s="77" t="s">
        <v>15</v>
      </c>
      <c r="P5" s="77" t="s">
        <v>19</v>
      </c>
      <c r="Q5" s="77" t="s">
        <v>20</v>
      </c>
      <c r="R5" s="77" t="s">
        <v>21</v>
      </c>
      <c r="S5" s="77" t="s">
        <v>22</v>
      </c>
      <c r="T5" s="77" t="s">
        <v>39</v>
      </c>
      <c r="U5" s="77" t="s">
        <v>40</v>
      </c>
      <c r="V5" s="77" t="s">
        <v>82</v>
      </c>
      <c r="W5" s="78"/>
      <c r="X5" s="78"/>
      <c r="Y5" s="78"/>
      <c r="Z5" s="78"/>
      <c r="AA5" s="78"/>
    </row>
    <row r="6" spans="2:27" s="83" customFormat="1" ht="24.95" customHeight="1" x14ac:dyDescent="0.25">
      <c r="B6" s="79" t="s">
        <v>16</v>
      </c>
      <c r="C6" s="80">
        <v>48.797814708551421</v>
      </c>
      <c r="D6" s="80">
        <v>51.657342997519095</v>
      </c>
      <c r="E6" s="80">
        <v>56.820416274448284</v>
      </c>
      <c r="F6" s="80">
        <v>52.955366631243365</v>
      </c>
      <c r="G6" s="80">
        <v>52.601853541806086</v>
      </c>
      <c r="H6" s="80">
        <v>55.285442285642148</v>
      </c>
      <c r="I6" s="80">
        <v>64.551330479308319</v>
      </c>
      <c r="J6" s="80">
        <v>68.87841344665857</v>
      </c>
      <c r="K6" s="80">
        <v>69.404001846659696</v>
      </c>
      <c r="L6" s="80">
        <v>69.599999999999994</v>
      </c>
      <c r="M6" s="81">
        <v>65.732196943016135</v>
      </c>
      <c r="N6" s="81">
        <v>66.190948331981289</v>
      </c>
      <c r="O6" s="81">
        <v>65.504130198618483</v>
      </c>
      <c r="P6" s="81">
        <v>66</v>
      </c>
      <c r="Q6" s="81">
        <v>70.099999999999994</v>
      </c>
      <c r="R6" s="81">
        <v>71.8</v>
      </c>
      <c r="S6" s="81">
        <v>73.8</v>
      </c>
      <c r="T6" s="81">
        <v>75.599999999999994</v>
      </c>
      <c r="U6" s="81">
        <v>77.400000000000006</v>
      </c>
      <c r="V6" s="81">
        <v>84.6</v>
      </c>
      <c r="W6" s="82"/>
      <c r="X6" s="82"/>
      <c r="Y6" s="82"/>
      <c r="Z6" s="82"/>
      <c r="AA6" s="82"/>
    </row>
    <row r="7" spans="2:27" ht="24.95" customHeight="1" x14ac:dyDescent="0.25">
      <c r="B7" s="84" t="s">
        <v>57</v>
      </c>
      <c r="C7" s="85">
        <v>48.696818237230282</v>
      </c>
      <c r="D7" s="85">
        <v>52.667016668854181</v>
      </c>
      <c r="E7" s="85">
        <v>56.497263933934363</v>
      </c>
      <c r="F7" s="85">
        <v>52.523821787277882</v>
      </c>
      <c r="G7" s="85">
        <v>52.060351088758864</v>
      </c>
      <c r="H7" s="85">
        <v>52.310544138253157</v>
      </c>
      <c r="I7" s="85">
        <v>63.184108754248214</v>
      </c>
      <c r="J7" s="85">
        <v>67.438978037051115</v>
      </c>
      <c r="K7" s="85">
        <v>67.438978037051115</v>
      </c>
      <c r="L7" s="85">
        <v>66.764803175653327</v>
      </c>
      <c r="M7" s="85">
        <v>63.197650020981953</v>
      </c>
      <c r="N7" s="85">
        <v>64.745730369239567</v>
      </c>
      <c r="O7" s="85">
        <v>64.440532334130111</v>
      </c>
      <c r="P7" s="85">
        <v>65</v>
      </c>
      <c r="Q7" s="85">
        <v>69.7</v>
      </c>
      <c r="R7" s="85">
        <v>70.099999999999994</v>
      </c>
      <c r="S7" s="85">
        <v>72.5</v>
      </c>
      <c r="T7" s="85">
        <v>74</v>
      </c>
      <c r="U7" s="85">
        <v>76.8</v>
      </c>
      <c r="V7" s="85">
        <v>87</v>
      </c>
      <c r="W7" s="78"/>
      <c r="X7" s="78"/>
      <c r="Y7" s="78"/>
      <c r="Z7" s="78"/>
      <c r="AA7" s="78"/>
    </row>
    <row r="8" spans="2:27" ht="24.95" customHeight="1" x14ac:dyDescent="0.25">
      <c r="B8" s="79" t="s">
        <v>90</v>
      </c>
      <c r="C8" s="85">
        <v>42.554759898904805</v>
      </c>
      <c r="D8" s="85">
        <v>44.55322840500682</v>
      </c>
      <c r="E8" s="85">
        <v>46.443599837111442</v>
      </c>
      <c r="F8" s="85">
        <v>45.316401512449168</v>
      </c>
      <c r="G8" s="85">
        <v>43.006968881529012</v>
      </c>
      <c r="H8" s="85">
        <v>55.696623238500401</v>
      </c>
      <c r="I8" s="85">
        <v>62.668713618627258</v>
      </c>
      <c r="J8" s="85">
        <v>66.451886392539222</v>
      </c>
      <c r="K8" s="85">
        <v>66.451886392539222</v>
      </c>
      <c r="L8" s="85">
        <v>69.468456869597205</v>
      </c>
      <c r="M8" s="85">
        <v>67.465321563682224</v>
      </c>
      <c r="N8" s="85">
        <v>67.479674796747972</v>
      </c>
      <c r="O8" s="85">
        <v>71.729957805907176</v>
      </c>
      <c r="P8" s="85">
        <v>79</v>
      </c>
      <c r="Q8" s="85">
        <v>89.8</v>
      </c>
      <c r="R8" s="85">
        <v>87.8</v>
      </c>
      <c r="S8" s="85">
        <v>89.8</v>
      </c>
      <c r="T8" s="85">
        <v>91.2</v>
      </c>
      <c r="U8" s="85">
        <v>93.9</v>
      </c>
      <c r="V8" s="85">
        <v>95.5</v>
      </c>
      <c r="W8" s="78"/>
      <c r="X8" s="78"/>
      <c r="Y8" s="78"/>
      <c r="Z8" s="78"/>
      <c r="AA8" s="78"/>
    </row>
    <row r="9" spans="2:27" ht="24.95" customHeight="1" x14ac:dyDescent="0.25">
      <c r="B9" s="79" t="s">
        <v>24</v>
      </c>
      <c r="C9" s="85">
        <v>64.514929996282987</v>
      </c>
      <c r="D9" s="85">
        <v>55.264416180548913</v>
      </c>
      <c r="E9" s="85">
        <v>72.944418925126314</v>
      </c>
      <c r="F9" s="85">
        <v>66.424575522622433</v>
      </c>
      <c r="G9" s="85">
        <v>68.60882036572248</v>
      </c>
      <c r="H9" s="85">
        <v>72.460241592074397</v>
      </c>
      <c r="I9" s="85">
        <v>75.313404050144655</v>
      </c>
      <c r="J9" s="85">
        <v>78.769230769230774</v>
      </c>
      <c r="K9" s="85">
        <v>78.228877225481114</v>
      </c>
      <c r="L9" s="85">
        <v>75.734250851305347</v>
      </c>
      <c r="M9" s="85">
        <v>70.220588235294116</v>
      </c>
      <c r="N9" s="85">
        <v>68.779490878490066</v>
      </c>
      <c r="O9" s="85">
        <v>66.866024982088902</v>
      </c>
      <c r="P9" s="85">
        <v>67</v>
      </c>
      <c r="Q9" s="85">
        <v>70.3</v>
      </c>
      <c r="R9" s="85">
        <v>74.400000000000006</v>
      </c>
      <c r="S9" s="85">
        <v>75.599999999999994</v>
      </c>
      <c r="T9" s="85">
        <v>77.900000000000006</v>
      </c>
      <c r="U9" s="85">
        <v>77.8</v>
      </c>
      <c r="V9" s="85">
        <v>79.900000000000006</v>
      </c>
      <c r="W9" s="78"/>
      <c r="X9" s="78"/>
      <c r="Y9" s="78"/>
      <c r="Z9" s="78"/>
      <c r="AA9" s="78"/>
    </row>
    <row r="10" spans="2:27" ht="12" customHeight="1" x14ac:dyDescent="0.2">
      <c r="B10" s="261" t="s">
        <v>58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58"/>
      <c r="U10" s="58"/>
      <c r="V10" s="58"/>
      <c r="W10" s="58"/>
      <c r="X10" s="58"/>
      <c r="Y10" s="58"/>
      <c r="Z10" s="58"/>
    </row>
    <row r="11" spans="2:27" ht="12" customHeight="1" x14ac:dyDescent="0.25"/>
    <row r="12" spans="2:27" ht="12" customHeight="1" x14ac:dyDescent="0.25"/>
    <row r="13" spans="2:27" ht="12" customHeight="1" x14ac:dyDescent="0.25"/>
    <row r="14" spans="2:27" ht="12" customHeight="1" x14ac:dyDescent="0.25"/>
    <row r="15" spans="2:27" ht="12" customHeight="1" x14ac:dyDescent="0.25"/>
    <row r="16" spans="2:27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>
      <c r="B41" s="262" t="s">
        <v>85</v>
      </c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</row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</sheetData>
  <mergeCells count="4">
    <mergeCell ref="B1:V1"/>
    <mergeCell ref="B2:V2"/>
    <mergeCell ref="B10:S10"/>
    <mergeCell ref="B41:V41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49" firstPageNumber="247" orientation="landscape" useFirstPageNumber="1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zoomScalePageLayoutView="59" workbookViewId="0">
      <selection activeCell="B2" sqref="B2:F2"/>
    </sheetView>
  </sheetViews>
  <sheetFormatPr defaultRowHeight="10.5" x14ac:dyDescent="0.15"/>
  <cols>
    <col min="1" max="1" width="1.28515625" style="86" customWidth="1"/>
    <col min="2" max="2" width="25.7109375" style="86" customWidth="1"/>
    <col min="3" max="3" width="26.7109375" style="86" customWidth="1"/>
    <col min="4" max="5" width="15.7109375" style="34" customWidth="1"/>
    <col min="6" max="6" width="25.7109375" style="34" customWidth="1"/>
    <col min="7" max="16384" width="9.140625" style="34"/>
  </cols>
  <sheetData>
    <row r="1" spans="1:8" ht="24" customHeight="1" x14ac:dyDescent="0.15">
      <c r="B1" s="249" t="s">
        <v>0</v>
      </c>
      <c r="C1" s="249"/>
      <c r="D1" s="249"/>
      <c r="E1" s="249"/>
      <c r="F1" s="249"/>
    </row>
    <row r="2" spans="1:8" ht="24" customHeight="1" x14ac:dyDescent="0.15">
      <c r="A2" s="34"/>
      <c r="B2" s="252" t="s">
        <v>95</v>
      </c>
      <c r="C2" s="252"/>
      <c r="D2" s="252"/>
      <c r="E2" s="252"/>
      <c r="F2" s="252"/>
      <c r="G2" s="87"/>
      <c r="H2" s="87"/>
    </row>
    <row r="3" spans="1:8" ht="8.1" customHeight="1" x14ac:dyDescent="0.15"/>
    <row r="4" spans="1:8" ht="15" customHeight="1" x14ac:dyDescent="0.15">
      <c r="C4" s="35" t="s">
        <v>1</v>
      </c>
      <c r="D4" s="88"/>
      <c r="E4" s="89"/>
      <c r="F4" s="90"/>
    </row>
    <row r="5" spans="1:8" ht="24.95" customHeight="1" x14ac:dyDescent="0.15">
      <c r="C5" s="91" t="s">
        <v>59</v>
      </c>
      <c r="D5" s="92" t="s">
        <v>3</v>
      </c>
      <c r="E5" s="92" t="s">
        <v>82</v>
      </c>
      <c r="F5" s="93"/>
    </row>
    <row r="6" spans="1:8" ht="24.95" customHeight="1" x14ac:dyDescent="0.25">
      <c r="C6" s="94" t="s">
        <v>60</v>
      </c>
      <c r="D6" s="95">
        <v>39.359309504097205</v>
      </c>
      <c r="E6" s="95">
        <v>8.5</v>
      </c>
      <c r="F6" s="95"/>
      <c r="H6" s="97"/>
    </row>
    <row r="7" spans="1:8" ht="24.95" customHeight="1" x14ac:dyDescent="0.25">
      <c r="C7" s="98" t="s">
        <v>61</v>
      </c>
      <c r="D7" s="96">
        <v>39.5</v>
      </c>
      <c r="E7" s="99">
        <v>8.4</v>
      </c>
      <c r="F7" s="99"/>
      <c r="H7" s="97"/>
    </row>
    <row r="8" spans="1:8" ht="24.95" customHeight="1" x14ac:dyDescent="0.25">
      <c r="C8" s="100" t="s">
        <v>62</v>
      </c>
      <c r="D8" s="101">
        <v>39.4</v>
      </c>
      <c r="E8" s="102">
        <v>6.5</v>
      </c>
      <c r="F8" s="102"/>
      <c r="H8" s="97"/>
    </row>
    <row r="9" spans="1:8" ht="24.95" customHeight="1" x14ac:dyDescent="0.25">
      <c r="C9" s="100" t="s">
        <v>63</v>
      </c>
      <c r="D9" s="101">
        <v>37</v>
      </c>
      <c r="E9" s="102">
        <v>7.1</v>
      </c>
      <c r="F9" s="102"/>
      <c r="H9" s="97"/>
    </row>
    <row r="10" spans="1:8" ht="24.95" customHeight="1" x14ac:dyDescent="0.25">
      <c r="C10" s="100" t="s">
        <v>64</v>
      </c>
      <c r="D10" s="101">
        <v>41.3</v>
      </c>
      <c r="E10" s="102">
        <v>11.2</v>
      </c>
      <c r="F10" s="102"/>
      <c r="H10" s="97"/>
    </row>
    <row r="11" spans="1:8" ht="24.95" customHeight="1" x14ac:dyDescent="0.25">
      <c r="C11" s="100" t="s">
        <v>65</v>
      </c>
      <c r="D11" s="101">
        <v>40</v>
      </c>
      <c r="E11" s="102">
        <v>8</v>
      </c>
      <c r="F11" s="102"/>
      <c r="H11" s="97"/>
    </row>
    <row r="12" spans="1:8" ht="24.95" customHeight="1" x14ac:dyDescent="0.25">
      <c r="C12" s="100" t="s">
        <v>66</v>
      </c>
      <c r="D12" s="101">
        <v>42.2</v>
      </c>
      <c r="E12" s="102">
        <v>11.3</v>
      </c>
      <c r="F12" s="102"/>
      <c r="H12" s="97"/>
    </row>
    <row r="13" spans="1:8" ht="24.95" customHeight="1" x14ac:dyDescent="0.25">
      <c r="C13" s="55" t="s">
        <v>67</v>
      </c>
      <c r="D13" s="99">
        <v>44.226980165506369</v>
      </c>
      <c r="E13" s="99">
        <v>12.2</v>
      </c>
      <c r="F13" s="99"/>
      <c r="H13" s="97"/>
    </row>
    <row r="14" spans="1:8" ht="24.95" customHeight="1" x14ac:dyDescent="0.25">
      <c r="C14" s="55" t="s">
        <v>68</v>
      </c>
      <c r="D14" s="99">
        <v>29.888983774551676</v>
      </c>
      <c r="E14" s="99">
        <v>10.5</v>
      </c>
      <c r="F14" s="99"/>
      <c r="H14" s="97"/>
    </row>
    <row r="15" spans="1:8" ht="12" customHeight="1" x14ac:dyDescent="0.25">
      <c r="H15" s="97"/>
    </row>
    <row r="16" spans="1:8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1:8" ht="12" customHeight="1" x14ac:dyDescent="0.15"/>
    <row r="34" spans="1:8" ht="12" customHeight="1" x14ac:dyDescent="0.15"/>
    <row r="35" spans="1:8" ht="12" customHeight="1" x14ac:dyDescent="0.15"/>
    <row r="36" spans="1:8" ht="12" customHeight="1" x14ac:dyDescent="0.15"/>
    <row r="37" spans="1:8" ht="12" customHeight="1" x14ac:dyDescent="0.15"/>
    <row r="38" spans="1:8" ht="12" customHeight="1" x14ac:dyDescent="0.15"/>
    <row r="39" spans="1:8" ht="12" customHeight="1" x14ac:dyDescent="0.15"/>
    <row r="40" spans="1:8" ht="12" customHeight="1" x14ac:dyDescent="0.15"/>
    <row r="41" spans="1:8" ht="12" customHeight="1" x14ac:dyDescent="0.15"/>
    <row r="42" spans="1:8" ht="12" customHeight="1" x14ac:dyDescent="0.15"/>
    <row r="43" spans="1:8" ht="12" customHeight="1" x14ac:dyDescent="0.15"/>
    <row r="44" spans="1:8" ht="12" customHeight="1" x14ac:dyDescent="0.15"/>
    <row r="45" spans="1:8" ht="12" customHeight="1" x14ac:dyDescent="0.15"/>
    <row r="46" spans="1:8" ht="12" customHeight="1" x14ac:dyDescent="0.15">
      <c r="A46" s="34"/>
      <c r="B46" s="263" t="s">
        <v>85</v>
      </c>
      <c r="C46" s="263"/>
      <c r="D46" s="263"/>
      <c r="E46" s="263"/>
      <c r="F46" s="263"/>
      <c r="G46" s="103"/>
      <c r="H46" s="103"/>
    </row>
    <row r="47" spans="1:8" ht="12" customHeight="1" x14ac:dyDescent="0.15"/>
    <row r="48" spans="1: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</sheetData>
  <mergeCells count="3">
    <mergeCell ref="B1:F1"/>
    <mergeCell ref="B2:F2"/>
    <mergeCell ref="B46:F4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</vt:i4>
      </vt:variant>
      <vt:variant>
        <vt:lpstr>Intervalos com nome</vt:lpstr>
      </vt:variant>
      <vt:variant>
        <vt:i4>17</vt:i4>
      </vt:variant>
    </vt:vector>
  </HeadingPairs>
  <TitlesOfParts>
    <vt:vector size="34" baseType="lpstr">
      <vt:lpstr>4.1.</vt:lpstr>
      <vt:lpstr>4.2.</vt:lpstr>
      <vt:lpstr>4.3.</vt:lpstr>
      <vt:lpstr>4.4.</vt:lpstr>
      <vt:lpstr>4.5.</vt:lpstr>
      <vt:lpstr>4.6.</vt:lpstr>
      <vt:lpstr>4.7.</vt:lpstr>
      <vt:lpstr>4.8.</vt:lpstr>
      <vt:lpstr>4.9.</vt:lpstr>
      <vt:lpstr>4.10. </vt:lpstr>
      <vt:lpstr>4.11.</vt:lpstr>
      <vt:lpstr>4.12.</vt:lpstr>
      <vt:lpstr>4.13</vt:lpstr>
      <vt:lpstr>4.14.</vt:lpstr>
      <vt:lpstr>4.15.</vt:lpstr>
      <vt:lpstr>4.16.</vt:lpstr>
      <vt:lpstr>4.17</vt:lpstr>
      <vt:lpstr>'4.1.'!Área_de_Impressão</vt:lpstr>
      <vt:lpstr>'4.10. '!Área_de_Impressão</vt:lpstr>
      <vt:lpstr>'4.11.'!Área_de_Impressão</vt:lpstr>
      <vt:lpstr>'4.12.'!Área_de_Impressão</vt:lpstr>
      <vt:lpstr>'4.13'!Área_de_Impressão</vt:lpstr>
      <vt:lpstr>'4.14.'!Área_de_Impressão</vt:lpstr>
      <vt:lpstr>'4.15.'!Área_de_Impressão</vt:lpstr>
      <vt:lpstr>'4.16.'!Área_de_Impressão</vt:lpstr>
      <vt:lpstr>'4.17'!Área_de_Impressão</vt:lpstr>
      <vt:lpstr>'4.2.'!Área_de_Impressão</vt:lpstr>
      <vt:lpstr>'4.3.'!Área_de_Impressão</vt:lpstr>
      <vt:lpstr>'4.4.'!Área_de_Impressão</vt:lpstr>
      <vt:lpstr>'4.5.'!Área_de_Impressão</vt:lpstr>
      <vt:lpstr>'4.6.'!Área_de_Impressão</vt:lpstr>
      <vt:lpstr>'4.7.'!Área_de_Impressão</vt:lpstr>
      <vt:lpstr>'4.8.'!Área_de_Impressão</vt:lpstr>
      <vt:lpstr>'4.9.'!Área_de_Impressão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Mestre (DGEEC)</dc:creator>
  <cp:lastModifiedBy>Marta Jeremias (DGEEC)</cp:lastModifiedBy>
  <cp:lastPrinted>2018-08-27T12:58:53Z</cp:lastPrinted>
  <dcterms:created xsi:type="dcterms:W3CDTF">2014-11-21T17:32:29Z</dcterms:created>
  <dcterms:modified xsi:type="dcterms:W3CDTF">2021-11-10T14:58:22Z</dcterms:modified>
</cp:coreProperties>
</file>