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4.13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'4.13'!$B$1:$G$46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G52" i="1" l="1"/>
  <c r="E52" i="1"/>
  <c r="G53" i="1"/>
  <c r="G54" i="1"/>
  <c r="G55" i="1"/>
  <c r="G56" i="1"/>
  <c r="G57" i="1"/>
  <c r="F53" i="1"/>
  <c r="F54" i="1"/>
  <c r="F55" i="1"/>
  <c r="F56" i="1"/>
  <c r="F57" i="1"/>
  <c r="F52" i="1"/>
  <c r="E53" i="1"/>
  <c r="E54" i="1"/>
  <c r="E55" i="1"/>
  <c r="E56" i="1"/>
  <c r="E57" i="1"/>
  <c r="D53" i="1"/>
  <c r="D54" i="1"/>
  <c r="D55" i="1"/>
  <c r="D56" i="1"/>
  <c r="D57" i="1"/>
  <c r="C56" i="1" l="1"/>
  <c r="C54" i="1"/>
  <c r="C57" i="1"/>
  <c r="C55" i="1"/>
  <c r="C53" i="1"/>
</calcChain>
</file>

<file path=xl/sharedStrings.xml><?xml version="1.0" encoding="utf-8"?>
<sst xmlns="http://schemas.openxmlformats.org/spreadsheetml/2006/main" count="29" uniqueCount="16">
  <si>
    <t>Grupo etário</t>
  </si>
  <si>
    <t>NUTS II</t>
  </si>
  <si>
    <t>Total</t>
  </si>
  <si>
    <t>&lt; 30 anos</t>
  </si>
  <si>
    <t>30-39 anos</t>
  </si>
  <si>
    <t>40-49 anos</t>
  </si>
  <si>
    <t>≥ 50 anos</t>
  </si>
  <si>
    <t>Continente</t>
  </si>
  <si>
    <t>Norte</t>
  </si>
  <si>
    <t>Centro</t>
  </si>
  <si>
    <t>Alentejo</t>
  </si>
  <si>
    <t>Algarve</t>
  </si>
  <si>
    <t>Ensino Secundário</t>
  </si>
  <si>
    <t>A.M. Lisboa</t>
  </si>
  <si>
    <t>4.13. Docentes em exercício de funções no 3.º ciclo do ensino básico e no ensino secundário, por grupo etário e NUTS II (2019/20)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</si>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</sst>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"/>
    <numFmt numFmtId="165" formatCode="_-* #,##0.00\ [$€]_-;\-* #,##0.00\ [$€]_-;_-* &quot;-&quot;??\ [$€]_-;_-@_-"/>
    <numFmt numFmtId="166" formatCode="0.0"/>
    <numFmt numFmtId="167" formatCode="0.0%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sz val="10"/>
      <name val="Times New Roman"/>
      <family val="1"/>
    </font>
    <font>
      <b/>
      <sz val="16"/>
      <name val="Times New Roman"/>
      <family val="1"/>
    </font>
    <font>
      <b/>
      <sz val="8"/>
      <name val="Arial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sz val="8"/>
      <color theme="0"/>
      <name val="Verdana"/>
      <family val="2"/>
    </font>
    <font>
      <b/>
      <sz val="7.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0" fontId="4" fillId="0" borderId="0" applyFill="0" applyBorder="0" applyProtection="0"/>
    <xf numFmtId="165" fontId="1" fillId="0" borderId="0" applyFont="0" applyFill="0" applyBorder="0" applyAlignment="0" applyProtection="0"/>
    <xf numFmtId="0" fontId="5" fillId="3" borderId="3">
      <alignment horizontal="left"/>
    </xf>
    <xf numFmtId="0" fontId="6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3" fillId="4" borderId="3" applyNumberFormat="0" applyBorder="0" applyProtection="0">
      <alignment horizontal="center"/>
    </xf>
    <xf numFmtId="9" fontId="12" fillId="0" borderId="0" applyFont="0" applyFill="0" applyBorder="0" applyAlignment="0" applyProtection="0"/>
    <xf numFmtId="0" fontId="9" fillId="0" borderId="0" applyNumberFormat="0" applyFill="0" applyProtection="0"/>
    <xf numFmtId="0" fontId="2" fillId="3" borderId="3"/>
    <xf numFmtId="0" fontId="4" fillId="0" borderId="0" applyNumberFormat="0"/>
    <xf numFmtId="0" fontId="3" fillId="0" borderId="0" applyNumberFormat="0" applyFill="0" applyBorder="0" applyProtection="0">
      <alignment horizontal="left"/>
    </xf>
    <xf numFmtId="0" fontId="10" fillId="3" borderId="0"/>
    <xf numFmtId="0" fontId="3" fillId="0" borderId="5" applyBorder="0">
      <alignment horizontal="left"/>
    </xf>
  </cellStyleXfs>
  <cellXfs count="32">
    <xf numFmtId="0" fontId="0" fillId="0" borderId="0" xfId="0"/>
    <xf numFmtId="0" fontId="14" fillId="0" borderId="0" xfId="0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 wrapText="1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21" fillId="0" borderId="0" xfId="0" applyFont="1" applyFill="1" applyBorder="1"/>
    <xf numFmtId="164" fontId="14" fillId="0" borderId="0" xfId="0" applyNumberFormat="1" applyFont="1"/>
    <xf numFmtId="164" fontId="11" fillId="6" borderId="0" xfId="0" applyNumberFormat="1" applyFont="1" applyFill="1"/>
    <xf numFmtId="0" fontId="21" fillId="0" borderId="0" xfId="0" applyFont="1"/>
    <xf numFmtId="0" fontId="14" fillId="0" borderId="0" xfId="0" applyFont="1" applyFill="1"/>
    <xf numFmtId="0" fontId="21" fillId="0" borderId="0" xfId="0" applyFont="1" applyFill="1"/>
    <xf numFmtId="0" fontId="16" fillId="0" borderId="0" xfId="24" applyFont="1" applyFill="1" applyBorder="1" applyAlignment="1">
      <alignment horizontal="right" wrapText="1"/>
    </xf>
    <xf numFmtId="0" fontId="16" fillId="0" borderId="0" xfId="24" applyFont="1" applyFill="1" applyBorder="1" applyAlignment="1">
      <alignment wrapText="1"/>
    </xf>
    <xf numFmtId="0" fontId="16" fillId="0" borderId="0" xfId="24" applyFont="1" applyFill="1" applyBorder="1" applyAlignment="1">
      <alignment horizontal="center" vertical="top" wrapText="1"/>
    </xf>
    <xf numFmtId="0" fontId="16" fillId="0" borderId="0" xfId="24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Border="1" applyAlignment="1">
      <alignment horizontal="right"/>
    </xf>
    <xf numFmtId="0" fontId="16" fillId="0" borderId="0" xfId="24" applyFont="1" applyFill="1" applyBorder="1" applyAlignment="1">
      <alignment horizontal="left" vertical="center" wrapText="1" indent="1"/>
    </xf>
    <xf numFmtId="0" fontId="16" fillId="5" borderId="9" xfId="24" applyFont="1" applyFill="1" applyBorder="1" applyAlignment="1">
      <alignment horizontal="right" vertical="center" wrapText="1" indent="1"/>
    </xf>
    <xf numFmtId="0" fontId="16" fillId="5" borderId="10" xfId="24" applyFont="1" applyFill="1" applyBorder="1" applyAlignment="1">
      <alignment horizontal="left" vertical="center" wrapText="1" indent="1"/>
    </xf>
    <xf numFmtId="0" fontId="16" fillId="5" borderId="8" xfId="24" applyFont="1" applyFill="1" applyBorder="1" applyAlignment="1">
      <alignment horizontal="left" vertical="center" wrapText="1" indent="1"/>
    </xf>
    <xf numFmtId="0" fontId="16" fillId="5" borderId="11" xfId="24" applyFont="1" applyFill="1" applyBorder="1" applyAlignment="1">
      <alignment horizontal="left" vertical="center" wrapText="1" indent="2"/>
    </xf>
    <xf numFmtId="0" fontId="16" fillId="5" borderId="12" xfId="24" applyFont="1" applyFill="1" applyBorder="1" applyAlignment="1">
      <alignment horizontal="left" vertical="center" wrapText="1" indent="2"/>
    </xf>
    <xf numFmtId="0" fontId="14" fillId="5" borderId="9" xfId="0" applyFont="1" applyFill="1" applyBorder="1"/>
    <xf numFmtId="0" fontId="16" fillId="5" borderId="10" xfId="24" applyFont="1" applyFill="1" applyBorder="1" applyAlignment="1">
      <alignment horizontal="center" vertical="top" wrapText="1"/>
    </xf>
    <xf numFmtId="164" fontId="19" fillId="0" borderId="0" xfId="0" applyNumberFormat="1" applyFont="1" applyBorder="1" applyAlignment="1">
      <alignment horizontal="right" vertical="center" indent="1"/>
    </xf>
    <xf numFmtId="164" fontId="20" fillId="0" borderId="0" xfId="0" applyNumberFormat="1" applyFont="1" applyBorder="1" applyAlignment="1">
      <alignment horizontal="right" vertical="center" inden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67" fontId="19" fillId="0" borderId="0" xfId="38" applyNumberFormat="1" applyFont="1" applyBorder="1" applyAlignment="1">
      <alignment horizontal="right" vertical="center" indent="1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UMLINHA" xfId="37"/>
    <cellStyle name="Percentagem" xfId="38" builtinId="5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17461496558212"/>
          <c:y val="3.3716475095785438E-2"/>
          <c:w val="0.80988213737433767"/>
          <c:h val="0.8116967448034513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'4.13'!$D$5</c:f>
              <c:strCache>
                <c:ptCount val="1"/>
                <c:pt idx="0">
                  <c:v>&lt; 30 anos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'4.13'!$D$52:$D$57</c:f>
              <c:numCache>
                <c:formatCode>0.0</c:formatCode>
                <c:ptCount val="6"/>
                <c:pt idx="0">
                  <c:v>1.168907071887785</c:v>
                </c:pt>
                <c:pt idx="1">
                  <c:v>0.9999233775189641</c:v>
                </c:pt>
                <c:pt idx="2">
                  <c:v>0.71582414797922211</c:v>
                </c:pt>
                <c:pt idx="3">
                  <c:v>1.6828882389605406</c:v>
                </c:pt>
                <c:pt idx="4">
                  <c:v>1.105815061963775</c:v>
                </c:pt>
                <c:pt idx="5">
                  <c:v>1.4721074380165289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F-453A-8EA2-6889F9E7DFF9}"/>
            </c:ext>
          </c:extLst>
        </c:ser>
        <c:ser>
          <c:idx val="1"/>
          <c:order val="1"/>
          <c:tx>
            <c:strRef>
              <c:f>'4.13'!$E$5</c:f>
              <c:strCache>
                <c:ptCount val="1"/>
                <c:pt idx="0">
                  <c:v>30-39 anos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'4.13'!$E$52:$E$57</c:f>
              <c:numCache>
                <c:formatCode>0.0</c:formatCode>
                <c:ptCount val="6"/>
                <c:pt idx="0">
                  <c:v>9.7325429295037704</c:v>
                </c:pt>
                <c:pt idx="1">
                  <c:v>9.2215155926748906</c:v>
                </c:pt>
                <c:pt idx="2">
                  <c:v>7.4306347396427217</c:v>
                </c:pt>
                <c:pt idx="3">
                  <c:v>11.420626168672388</c:v>
                </c:pt>
                <c:pt idx="4">
                  <c:v>10.371782650142993</c:v>
                </c:pt>
                <c:pt idx="5">
                  <c:v>12.603305785123966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DF-453A-8EA2-6889F9E7DFF9}"/>
            </c:ext>
          </c:extLst>
        </c:ser>
        <c:ser>
          <c:idx val="2"/>
          <c:order val="2"/>
          <c:tx>
            <c:strRef>
              <c:f>'4.13'!$F$5</c:f>
              <c:strCache>
                <c:ptCount val="1"/>
                <c:pt idx="0">
                  <c:v>40-49 anos</c:v>
                </c:pt>
              </c:strCache>
            </c:strRef>
          </c:tx>
          <c:spPr>
            <a:solidFill>
              <a:srgbClr val="4A7DBA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'4.13'!$F$52:$F$57</c:f>
              <c:numCache>
                <c:formatCode>0.0</c:formatCode>
                <c:ptCount val="6"/>
                <c:pt idx="0">
                  <c:v>35.267596226100025</c:v>
                </c:pt>
                <c:pt idx="1">
                  <c:v>37.690598421576894</c:v>
                </c:pt>
                <c:pt idx="2">
                  <c:v>33.117952616242242</c:v>
                </c:pt>
                <c:pt idx="3">
                  <c:v>31.399530133768039</c:v>
                </c:pt>
                <c:pt idx="4">
                  <c:v>39.294566253574828</c:v>
                </c:pt>
                <c:pt idx="5">
                  <c:v>43.078512396694215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F-453A-8EA2-6889F9E7DFF9}"/>
            </c:ext>
          </c:extLst>
        </c:ser>
        <c:ser>
          <c:idx val="3"/>
          <c:order val="3"/>
          <c:tx>
            <c:strRef>
              <c:f>'4.13'!$G$5</c:f>
              <c:strCache>
                <c:ptCount val="1"/>
                <c:pt idx="0">
                  <c:v>≥ 50 anos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'4.13'!$B$52:$B$57</c:f>
              <c:strCache>
                <c:ptCount val="6"/>
                <c:pt idx="0">
                  <c:v>Continente</c:v>
                </c:pt>
                <c:pt idx="1">
                  <c:v>Norte</c:v>
                </c:pt>
                <c:pt idx="2">
                  <c:v>Centro</c:v>
                </c:pt>
                <c:pt idx="3">
                  <c:v>A.M. Lisboa</c:v>
                </c:pt>
                <c:pt idx="4">
                  <c:v>Alentejo</c:v>
                </c:pt>
                <c:pt idx="5">
                  <c:v>Algarve</c:v>
                </c:pt>
              </c:strCache>
            </c:strRef>
          </c:cat>
          <c:val>
            <c:numRef>
              <c:f>'4.13'!$G$52:$G$57</c:f>
              <c:numCache>
                <c:formatCode>0.0</c:formatCode>
                <c:ptCount val="6"/>
                <c:pt idx="0">
                  <c:v>53.830953772508416</c:v>
                </c:pt>
                <c:pt idx="1">
                  <c:v>52.087962608229255</c:v>
                </c:pt>
                <c:pt idx="2">
                  <c:v>58.735588496135819</c:v>
                </c:pt>
                <c:pt idx="3">
                  <c:v>55.496955458599032</c:v>
                </c:pt>
                <c:pt idx="4">
                  <c:v>49.2278360343184</c:v>
                </c:pt>
                <c:pt idx="5">
                  <c:v>42.846074380165291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DF-453A-8EA2-6889F9E7D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395267056"/>
        <c:axId val="1"/>
      </c:barChart>
      <c:catAx>
        <c:axId val="139526705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t"/>
        <c:numFmt formatCode="0%" sourceLinked="1"/>
        <c:majorTickMark val="none"/>
        <c:minorTickMark val="none"/>
        <c:tickLblPos val="high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95267056"/>
        <c:crosses val="autoZero"/>
        <c:crossBetween val="between"/>
        <c:majorUnit val="0.2"/>
      </c:valAx>
      <c:spPr>
        <a:ln>
          <a:solidFill>
            <a:schemeClr val="bg1">
              <a:lumMod val="85000"/>
            </a:schemeClr>
          </a:solidFill>
        </a:ln>
      </c:spPr>
    </c:plotArea>
    <c:legend>
      <c:legendPos val="b"/>
      <c:layout>
        <c:manualLayout>
          <c:xMode val="edge"/>
          <c:yMode val="edge"/>
          <c:x val="0.21412498334827487"/>
          <c:y val="0.93366557681518314"/>
          <c:w val="0.65965717248306921"/>
          <c:h val="4.7241514958050401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13</xdr:row>
      <xdr:rowOff>9525</xdr:rowOff>
    </xdr:from>
    <xdr:to>
      <xdr:col>6</xdr:col>
      <xdr:colOff>904875</xdr:colOff>
      <xdr:row>44</xdr:row>
      <xdr:rowOff>19050</xdr:rowOff>
    </xdr:to>
    <xdr:graphicFrame macro="">
      <xdr:nvGraphicFramePr>
        <xdr:cNvPr id="1063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tabSelected="1" zoomScaleNormal="100" workbookViewId="0">
      <selection activeCell="L51" sqref="L51"/>
    </sheetView>
  </sheetViews>
  <sheetFormatPr defaultRowHeight="10.5" x14ac:dyDescent="0.15"/>
  <cols>
    <col min="1" max="1" width="1.28515625" style="1" customWidth="1"/>
    <col min="2" max="2" width="24.7109375" style="1" customWidth="1"/>
    <col min="3" max="7" width="15.7109375" style="1" customWidth="1"/>
    <col min="8" max="9" width="9.140625" style="1"/>
    <col min="10" max="10" width="10.5703125" style="1" bestFit="1" customWidth="1"/>
    <col min="11" max="12" width="9.140625" style="1"/>
    <col min="13" max="13" width="9.42578125" style="1" bestFit="1" customWidth="1"/>
    <col min="14" max="16384" width="9.140625" style="1"/>
  </cols>
  <sheetData>
    <row r="1" spans="1:13" ht="24" customHeight="1" x14ac:dyDescent="0.15">
      <c r="B1" s="29" t="s">
        <v>12</v>
      </c>
      <c r="C1" s="29"/>
      <c r="D1" s="29"/>
      <c r="E1" s="29"/>
      <c r="F1" s="29"/>
      <c r="G1" s="29"/>
    </row>
    <row r="2" spans="1:13" ht="30" customHeight="1" x14ac:dyDescent="0.15">
      <c r="B2" s="30" t="s">
        <v>14</v>
      </c>
      <c r="C2" s="30"/>
      <c r="D2" s="30"/>
      <c r="E2" s="30"/>
      <c r="F2" s="30"/>
      <c r="G2" s="30"/>
      <c r="H2" s="2"/>
      <c r="I2" s="2"/>
      <c r="J2" s="2"/>
      <c r="K2" s="2"/>
      <c r="L2" s="2"/>
      <c r="M2" s="2"/>
    </row>
    <row r="3" spans="1:13" ht="8.1" customHeight="1" x14ac:dyDescent="0.15">
      <c r="A3" s="4"/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</row>
    <row r="4" spans="1:13" ht="15" customHeight="1" x14ac:dyDescent="0.15">
      <c r="B4" s="19" t="s">
        <v>0</v>
      </c>
      <c r="C4" s="24"/>
      <c r="D4" s="24"/>
      <c r="E4" s="24"/>
      <c r="F4" s="24"/>
      <c r="G4" s="24"/>
    </row>
    <row r="5" spans="1:13" ht="24" customHeight="1" x14ac:dyDescent="0.15">
      <c r="B5" s="20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</row>
    <row r="6" spans="1:13" ht="24" customHeight="1" x14ac:dyDescent="0.15">
      <c r="B6" s="21" t="s">
        <v>7</v>
      </c>
      <c r="C6" s="26">
        <v>71862</v>
      </c>
      <c r="D6" s="26">
        <v>840</v>
      </c>
      <c r="E6" s="26">
        <v>6994</v>
      </c>
      <c r="F6" s="26">
        <v>25344</v>
      </c>
      <c r="G6" s="26">
        <v>38684</v>
      </c>
      <c r="H6" s="8"/>
      <c r="I6" s="31"/>
      <c r="J6" s="31"/>
      <c r="K6" s="31"/>
      <c r="L6" s="31"/>
      <c r="M6" s="31"/>
    </row>
    <row r="7" spans="1:13" ht="24" customHeight="1" x14ac:dyDescent="0.15">
      <c r="B7" s="22" t="s">
        <v>8</v>
      </c>
      <c r="C7" s="27">
        <v>26102</v>
      </c>
      <c r="D7" s="27">
        <v>261</v>
      </c>
      <c r="E7" s="27">
        <v>2407</v>
      </c>
      <c r="F7" s="27">
        <v>9838</v>
      </c>
      <c r="G7" s="27">
        <v>13596</v>
      </c>
      <c r="I7" s="31"/>
      <c r="J7" s="31"/>
      <c r="K7" s="31"/>
      <c r="L7" s="31"/>
      <c r="M7" s="31"/>
    </row>
    <row r="8" spans="1:13" ht="24" customHeight="1" x14ac:dyDescent="0.15">
      <c r="B8" s="22" t="s">
        <v>9</v>
      </c>
      <c r="C8" s="27">
        <v>15786</v>
      </c>
      <c r="D8" s="27">
        <v>113</v>
      </c>
      <c r="E8" s="27">
        <v>1173</v>
      </c>
      <c r="F8" s="27">
        <v>5228</v>
      </c>
      <c r="G8" s="27">
        <v>9272</v>
      </c>
      <c r="I8" s="31"/>
      <c r="J8" s="31"/>
      <c r="K8" s="31"/>
      <c r="L8" s="31"/>
      <c r="M8" s="31"/>
    </row>
    <row r="9" spans="1:13" ht="24" customHeight="1" x14ac:dyDescent="0.15">
      <c r="B9" s="22" t="s">
        <v>13</v>
      </c>
      <c r="C9" s="27">
        <v>20857</v>
      </c>
      <c r="D9" s="27">
        <v>351</v>
      </c>
      <c r="E9" s="27">
        <v>2382</v>
      </c>
      <c r="F9" s="27">
        <v>6549</v>
      </c>
      <c r="G9" s="27">
        <v>11575</v>
      </c>
      <c r="I9" s="31"/>
      <c r="J9" s="31"/>
      <c r="K9" s="31"/>
      <c r="L9" s="31"/>
      <c r="M9" s="31"/>
    </row>
    <row r="10" spans="1:13" ht="24" customHeight="1" x14ac:dyDescent="0.15">
      <c r="B10" s="22" t="s">
        <v>10</v>
      </c>
      <c r="C10" s="27">
        <v>5245</v>
      </c>
      <c r="D10" s="27">
        <v>58</v>
      </c>
      <c r="E10" s="27">
        <v>544</v>
      </c>
      <c r="F10" s="27">
        <v>2061</v>
      </c>
      <c r="G10" s="27">
        <v>2582</v>
      </c>
      <c r="I10" s="31"/>
      <c r="J10" s="31"/>
      <c r="K10" s="31"/>
      <c r="L10" s="31"/>
      <c r="M10" s="31"/>
    </row>
    <row r="11" spans="1:13" ht="24" customHeight="1" x14ac:dyDescent="0.15">
      <c r="B11" s="23" t="s">
        <v>11</v>
      </c>
      <c r="C11" s="27">
        <v>3872</v>
      </c>
      <c r="D11" s="27">
        <v>57</v>
      </c>
      <c r="E11" s="27">
        <v>488</v>
      </c>
      <c r="F11" s="27">
        <v>1668</v>
      </c>
      <c r="G11" s="27">
        <v>1659</v>
      </c>
      <c r="I11" s="31"/>
      <c r="J11" s="31"/>
      <c r="K11" s="31"/>
      <c r="L11" s="31"/>
      <c r="M11" s="31"/>
    </row>
    <row r="12" spans="1:13" x14ac:dyDescent="0.15">
      <c r="C12" s="7"/>
      <c r="D12" s="7"/>
      <c r="E12" s="7"/>
      <c r="F12" s="7"/>
      <c r="G12" s="7"/>
    </row>
    <row r="35" spans="2:7" hidden="1" x14ac:dyDescent="0.15"/>
    <row r="36" spans="2:7" hidden="1" x14ac:dyDescent="0.15"/>
    <row r="46" spans="2:7" x14ac:dyDescent="0.15">
      <c r="B46" s="28" t="s">
        <v>15</v>
      </c>
      <c r="C46" s="28"/>
      <c r="D46" s="28"/>
      <c r="E46" s="28"/>
      <c r="F46" s="28"/>
      <c r="G46" s="28"/>
    </row>
    <row r="48" spans="2:7" s="10" customFormat="1" x14ac:dyDescent="0.15">
      <c r="B48" s="6"/>
      <c r="C48" s="6"/>
      <c r="D48" s="6"/>
      <c r="E48" s="6"/>
      <c r="F48" s="6"/>
      <c r="G48" s="6"/>
    </row>
    <row r="49" spans="2:7" s="11" customFormat="1" x14ac:dyDescent="0.15">
      <c r="B49" s="6"/>
      <c r="C49" s="6"/>
      <c r="D49" s="6"/>
      <c r="E49" s="6"/>
      <c r="F49" s="6"/>
      <c r="G49" s="6"/>
    </row>
    <row r="50" spans="2:7" s="11" customFormat="1" x14ac:dyDescent="0.15">
      <c r="B50" s="12" t="s">
        <v>0</v>
      </c>
      <c r="C50" s="6"/>
      <c r="D50" s="6"/>
      <c r="E50" s="6"/>
      <c r="F50" s="6"/>
      <c r="G50" s="6"/>
    </row>
    <row r="51" spans="2:7" s="11" customFormat="1" x14ac:dyDescent="0.15">
      <c r="B51" s="13" t="s">
        <v>1</v>
      </c>
      <c r="C51" s="14" t="s">
        <v>2</v>
      </c>
      <c r="D51" s="14" t="s">
        <v>3</v>
      </c>
      <c r="E51" s="14" t="s">
        <v>4</v>
      </c>
      <c r="F51" s="14" t="s">
        <v>5</v>
      </c>
      <c r="G51" s="14" t="s">
        <v>6</v>
      </c>
    </row>
    <row r="52" spans="2:7" s="11" customFormat="1" x14ac:dyDescent="0.15">
      <c r="B52" s="15" t="s">
        <v>7</v>
      </c>
      <c r="C52" s="16">
        <f>SUM(D52:G52)</f>
        <v>100</v>
      </c>
      <c r="D52" s="17">
        <f>D6/C6*100</f>
        <v>1.168907071887785</v>
      </c>
      <c r="E52" s="17">
        <f t="shared" ref="E52:E57" si="0">E6/C6*100</f>
        <v>9.7325429295037704</v>
      </c>
      <c r="F52" s="17">
        <f t="shared" ref="F52:F57" si="1">F6/C6*100</f>
        <v>35.267596226100025</v>
      </c>
      <c r="G52" s="17">
        <f t="shared" ref="G52:G57" si="2">G6/C6*100</f>
        <v>53.830953772508416</v>
      </c>
    </row>
    <row r="53" spans="2:7" s="11" customFormat="1" x14ac:dyDescent="0.15">
      <c r="B53" s="18" t="s">
        <v>8</v>
      </c>
      <c r="C53" s="16">
        <f t="shared" ref="C52:C57" si="3">SUM(D53:G53)</f>
        <v>100</v>
      </c>
      <c r="D53" s="17">
        <f t="shared" ref="D52:D57" si="4">D7/C7*100</f>
        <v>0.9999233775189641</v>
      </c>
      <c r="E53" s="17">
        <f t="shared" si="0"/>
        <v>9.2215155926748906</v>
      </c>
      <c r="F53" s="17">
        <f t="shared" si="1"/>
        <v>37.690598421576894</v>
      </c>
      <c r="G53" s="17">
        <f t="shared" si="2"/>
        <v>52.087962608229255</v>
      </c>
    </row>
    <row r="54" spans="2:7" s="11" customFormat="1" x14ac:dyDescent="0.15">
      <c r="B54" s="18" t="s">
        <v>9</v>
      </c>
      <c r="C54" s="16">
        <f t="shared" si="3"/>
        <v>100</v>
      </c>
      <c r="D54" s="17">
        <f t="shared" si="4"/>
        <v>0.71582414797922211</v>
      </c>
      <c r="E54" s="17">
        <f t="shared" si="0"/>
        <v>7.4306347396427217</v>
      </c>
      <c r="F54" s="17">
        <f t="shared" si="1"/>
        <v>33.117952616242242</v>
      </c>
      <c r="G54" s="17">
        <f t="shared" si="2"/>
        <v>58.735588496135819</v>
      </c>
    </row>
    <row r="55" spans="2:7" s="11" customFormat="1" x14ac:dyDescent="0.15">
      <c r="B55" s="18" t="s">
        <v>13</v>
      </c>
      <c r="C55" s="16">
        <f t="shared" si="3"/>
        <v>100</v>
      </c>
      <c r="D55" s="17">
        <f t="shared" si="4"/>
        <v>1.6828882389605406</v>
      </c>
      <c r="E55" s="17">
        <f t="shared" si="0"/>
        <v>11.420626168672388</v>
      </c>
      <c r="F55" s="17">
        <f t="shared" si="1"/>
        <v>31.399530133768039</v>
      </c>
      <c r="G55" s="17">
        <f t="shared" si="2"/>
        <v>55.496955458599032</v>
      </c>
    </row>
    <row r="56" spans="2:7" s="11" customFormat="1" x14ac:dyDescent="0.15">
      <c r="B56" s="18" t="s">
        <v>10</v>
      </c>
      <c r="C56" s="16">
        <f t="shared" si="3"/>
        <v>100</v>
      </c>
      <c r="D56" s="17">
        <f t="shared" si="4"/>
        <v>1.105815061963775</v>
      </c>
      <c r="E56" s="17">
        <f t="shared" si="0"/>
        <v>10.371782650142993</v>
      </c>
      <c r="F56" s="17">
        <f t="shared" si="1"/>
        <v>39.294566253574828</v>
      </c>
      <c r="G56" s="17">
        <f t="shared" si="2"/>
        <v>49.2278360343184</v>
      </c>
    </row>
    <row r="57" spans="2:7" s="11" customFormat="1" x14ac:dyDescent="0.15">
      <c r="B57" s="18" t="s">
        <v>11</v>
      </c>
      <c r="C57" s="16">
        <f t="shared" si="3"/>
        <v>100</v>
      </c>
      <c r="D57" s="17">
        <f t="shared" si="4"/>
        <v>1.4721074380165289</v>
      </c>
      <c r="E57" s="17">
        <f t="shared" si="0"/>
        <v>12.603305785123966</v>
      </c>
      <c r="F57" s="17">
        <f t="shared" si="1"/>
        <v>43.078512396694215</v>
      </c>
      <c r="G57" s="17">
        <f t="shared" si="2"/>
        <v>42.846074380165291</v>
      </c>
    </row>
    <row r="58" spans="2:7" s="11" customFormat="1" x14ac:dyDescent="0.15">
      <c r="B58" s="6"/>
      <c r="C58" s="6"/>
      <c r="D58" s="6"/>
      <c r="E58" s="6"/>
      <c r="F58" s="6"/>
      <c r="G58" s="6"/>
    </row>
    <row r="59" spans="2:7" s="11" customFormat="1" x14ac:dyDescent="0.15">
      <c r="B59" s="6"/>
      <c r="C59" s="6"/>
      <c r="D59" s="6"/>
      <c r="E59" s="6"/>
      <c r="F59" s="6"/>
      <c r="G59" s="6"/>
    </row>
    <row r="60" spans="2:7" s="9" customFormat="1" x14ac:dyDescent="0.15"/>
    <row r="61" spans="2:7" s="9" customFormat="1" x14ac:dyDescent="0.15"/>
    <row r="62" spans="2:7" s="9" customFormat="1" x14ac:dyDescent="0.15"/>
    <row r="63" spans="2:7" s="9" customFormat="1" x14ac:dyDescent="0.15"/>
    <row r="64" spans="2:7" s="9" customFormat="1" x14ac:dyDescent="0.15"/>
    <row r="65" s="9" customFormat="1" x14ac:dyDescent="0.15"/>
    <row r="66" s="9" customFormat="1" x14ac:dyDescent="0.15"/>
    <row r="67" s="9" customFormat="1" x14ac:dyDescent="0.15"/>
  </sheetData>
  <mergeCells count="3">
    <mergeCell ref="B46:G46"/>
    <mergeCell ref="B1:G1"/>
    <mergeCell ref="B2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4.13</vt:lpstr>
      <vt:lpstr>'4.13'!Área_de_Impressão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2017-10-12T13:51:13Z</cp:lastPrinted>
  <dcterms:created xsi:type="dcterms:W3CDTF">2014-11-12T16:54:20Z</dcterms:created>
  <dcterms:modified xsi:type="dcterms:W3CDTF">2021-09-09T12:01:14Z</dcterms:modified>
</cp:coreProperties>
</file>