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 tabRatio="757"/>
  </bookViews>
  <sheets>
    <sheet name="I9" sheetId="24" r:id="rId1"/>
    <sheet name="I9.1" sheetId="26" r:id="rId2"/>
    <sheet name="I9.2" sheetId="27" r:id="rId3"/>
    <sheet name="I9.3" sheetId="28" r:id="rId4"/>
    <sheet name="I9.4" sheetId="25" r:id="rId5"/>
    <sheet name="I9.5" sheetId="16" r:id="rId6"/>
  </sheets>
  <definedNames>
    <definedName name="_xlnm.Print_Area" localSheetId="0">'I9'!$A$1:$O$17</definedName>
    <definedName name="_xlnm.Print_Area" localSheetId="1">I9.1!$A$1:$S$78</definedName>
    <definedName name="_xlnm.Print_Area" localSheetId="2">I9.2!$A$1:$S$76</definedName>
    <definedName name="_xlnm.Print_Area" localSheetId="3">I9.3!$A$1:$T$160</definedName>
    <definedName name="_xlnm.Print_Area" localSheetId="4">I9.4!$A$1:$S$91</definedName>
    <definedName name="_xlnm.Print_Area" localSheetId="5">I9.5!$A$1:$K$86</definedName>
  </definedNames>
  <calcPr calcId="162913"/>
</workbook>
</file>

<file path=xl/calcChain.xml><?xml version="1.0" encoding="utf-8"?>
<calcChain xmlns="http://schemas.openxmlformats.org/spreadsheetml/2006/main">
  <c r="Q56" i="28" l="1"/>
  <c r="Q21" i="28"/>
  <c r="Q20" i="28"/>
  <c r="Q19" i="28"/>
  <c r="Q18" i="28"/>
  <c r="Q17" i="28"/>
  <c r="S21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S12" i="27"/>
  <c r="S22" i="27" s="1"/>
  <c r="O5" i="27"/>
  <c r="N5" i="27"/>
  <c r="M5" i="27"/>
  <c r="L5" i="27"/>
  <c r="K5" i="27"/>
  <c r="J5" i="27"/>
  <c r="I5" i="27"/>
  <c r="H5" i="27"/>
  <c r="G5" i="27"/>
  <c r="F5" i="27"/>
  <c r="E5" i="27"/>
  <c r="D5" i="27"/>
  <c r="C5" i="27"/>
</calcChain>
</file>

<file path=xl/sharedStrings.xml><?xml version="1.0" encoding="utf-8"?>
<sst xmlns="http://schemas.openxmlformats.org/spreadsheetml/2006/main" count="647" uniqueCount="113">
  <si>
    <t>Natureza</t>
  </si>
  <si>
    <t>Nível de ensino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</si>
  <si>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</si>
  <si>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</si>
  <si>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</si>
  <si>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</si>
  <si>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</si>
  <si>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</si>
  <si>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</si>
  <si>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</si>
  <si>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</si>
  <si>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</si>
  <si>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</si>
  <si>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</si>
  <si>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</si>
  <si>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</si>
  <si>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Educação pré-escolar</t>
  </si>
  <si>
    <t>Ensino básico</t>
  </si>
  <si>
    <t>Ensino secundário</t>
  </si>
  <si>
    <t>Ensino pós-secundário não superior</t>
  </si>
  <si>
    <t>Ensino superior</t>
  </si>
  <si>
    <t>Público Total</t>
  </si>
  <si>
    <t>Privado</t>
  </si>
  <si>
    <t>Privado Total</t>
  </si>
  <si>
    <t>Total Geral</t>
  </si>
  <si>
    <t>-</t>
  </si>
  <si>
    <t>Total</t>
  </si>
  <si>
    <t>Sexo</t>
  </si>
  <si>
    <t>Homens</t>
  </si>
  <si>
    <t>Homens Total</t>
  </si>
  <si>
    <t>Mulheres</t>
  </si>
  <si>
    <t>Mulheres Total</t>
  </si>
  <si>
    <t>NUTS II</t>
  </si>
  <si>
    <t>Norte</t>
  </si>
  <si>
    <t>Centro</t>
  </si>
  <si>
    <t>Lisboa</t>
  </si>
  <si>
    <t>Alentejo</t>
  </si>
  <si>
    <t>Algarve</t>
  </si>
  <si>
    <t>Ensino Superior</t>
  </si>
  <si>
    <t xml:space="preserve">  Total</t>
  </si>
  <si>
    <t>Pré-escolar</t>
  </si>
  <si>
    <t>Ensino básico - 1.º Ciclo</t>
  </si>
  <si>
    <t>Ensino regular</t>
  </si>
  <si>
    <t>Ensino artístico especializado</t>
  </si>
  <si>
    <t>Percursos curriculares alternativos</t>
  </si>
  <si>
    <t>Cursos EFA</t>
  </si>
  <si>
    <t>Ensino recorrente</t>
  </si>
  <si>
    <t>Processos RVCC</t>
  </si>
  <si>
    <t>Formações modulares</t>
  </si>
  <si>
    <t>Ensino básico - 2.º Ciclo</t>
  </si>
  <si>
    <t>Cursos profissionais</t>
  </si>
  <si>
    <t>Cursos CEF</t>
  </si>
  <si>
    <t>Cursos vocacionais</t>
  </si>
  <si>
    <t>Ensino básico - 3.º Ciclo</t>
  </si>
  <si>
    <t>Cursos de aprendizagem</t>
  </si>
  <si>
    <t>Ensino artístico especializado (recorrente)</t>
  </si>
  <si>
    <t>Notas:</t>
  </si>
  <si>
    <t>(2) Nos anos letivos 2002/03 e 2003/04, os Cursos CEF incluem o 10.º ano - via profissionalizante.</t>
  </si>
  <si>
    <t>Ensino básico
1.º Ciclo</t>
  </si>
  <si>
    <t>Ensino básico
2.º Ciclo</t>
  </si>
  <si>
    <t>Ensino básico
3.º Ciclo</t>
  </si>
  <si>
    <t>Ensino básico - 2º Ciclo</t>
  </si>
  <si>
    <t>Educação Pré-escolar</t>
  </si>
  <si>
    <t>2013/14</t>
  </si>
  <si>
    <t>Total de alunos, por natureza do estabelecimento</t>
  </si>
  <si>
    <t>Total de alunos no ensino público, por nível de ensino</t>
  </si>
  <si>
    <t>Total de alunos no ensino privado, por nível de ensino</t>
  </si>
  <si>
    <t>Ano Letivo</t>
  </si>
  <si>
    <t>N.º de alunos</t>
  </si>
  <si>
    <t>I9.5 Número de crianças inscritas na educação pré-escolar e alunos matriculados/inscritos nos ensinos básico, secundário e superior, por sexo e NUTS II (2003 a 2012)</t>
  </si>
  <si>
    <t>Homens e Mulheres</t>
  </si>
  <si>
    <t>NUTS</t>
  </si>
  <si>
    <t>Portugal</t>
  </si>
  <si>
    <t>Continente</t>
  </si>
  <si>
    <t>RA Açores</t>
  </si>
  <si>
    <t>RA Madeira</t>
  </si>
  <si>
    <r>
      <t xml:space="preserve">Fonte: </t>
    </r>
    <r>
      <rPr>
        <sz val="8"/>
        <rFont val="Calibri"/>
        <family val="2"/>
        <scheme val="minor"/>
      </rPr>
      <t>Eurostat</t>
    </r>
  </si>
  <si>
    <t>Total de alunos em Portugal, por sexo</t>
  </si>
  <si>
    <t>Total de Homens, por NUTS II</t>
  </si>
  <si>
    <t>Total de Mulheres, por NUTS II</t>
  </si>
  <si>
    <r>
      <t xml:space="preserve">Cursos CEF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</si>
  <si>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Cursos CEF </t>
    </r>
    <r>
      <rPr>
        <vertAlign val="superscript"/>
        <sz val="10"/>
        <color theme="1"/>
        <rFont val="Calibri"/>
        <family val="2"/>
        <scheme val="minor"/>
      </rPr>
      <t>(2)</t>
    </r>
  </si>
  <si>
    <t>(1)  Nos anos letivos 2000/01 e 2001/02, os Cursos CEF incluem os CEFPI -  Cursos de Educação e Formação Profissional Inicial.</t>
  </si>
  <si>
    <t>Total de alunos, por nível de educação/ensino</t>
  </si>
  <si>
    <t>Total de alunos do ensino básico, por ciclo</t>
  </si>
  <si>
    <t>A.M. Lisboa</t>
  </si>
  <si>
    <t>Total Educação pré-escolar</t>
  </si>
  <si>
    <t>Total básico e secundário</t>
  </si>
  <si>
    <t>Total pós-secundário não superior</t>
  </si>
  <si>
    <t>Total Ensino superior</t>
  </si>
  <si>
    <t>Educação pré-escolar - Público</t>
  </si>
  <si>
    <t>Educação pré-escolar - Privado</t>
  </si>
  <si>
    <t>Ensinos básico e secundário - Público</t>
  </si>
  <si>
    <t>Ensinos básico e secundário - Privado</t>
  </si>
  <si>
    <t>Ensino superior - Público</t>
  </si>
  <si>
    <t>Ensino superior - Privado</t>
  </si>
  <si>
    <t>Total de alunos, por sexo</t>
  </si>
  <si>
    <t>Total de Homens, por nível de ensino</t>
  </si>
  <si>
    <t>Total de Mulheres, por nível de ensino</t>
  </si>
  <si>
    <t>Fonte: DGEEC</t>
  </si>
  <si>
    <t>Fonte: DGEEC - Dados compilados em junho de 2015</t>
  </si>
  <si>
    <t>I9.3 Número de crianças inscritas na educação pré-escolar e alunos matriculados/inscritos, por nível de ensino, natureza do estabelecimento e NUTS II, no Continente (2000/01 a 2016/17)</t>
  </si>
  <si>
    <t>2014/15</t>
  </si>
  <si>
    <t>2015/16</t>
  </si>
  <si>
    <t>2016/17</t>
  </si>
  <si>
    <t>Ensinos Básico e Secundário</t>
  </si>
  <si>
    <t>I9.2 Número de crianças inscritas na educação pré-escolar e alunos matriculados/inscritos, por sexo e nível de ensino, no Continente (2000/01 a 2016/17)</t>
  </si>
  <si>
    <t>I9.1 Número de crianças inscritas na educação pré-escolar e alunos matriculados/inscritos, por natureza do estabelecimento e nível de ensino, no Continente (2000/01 a 2016/17)</t>
  </si>
  <si>
    <t>I9.4 Número de crianças inscritas na educação pré-escolar e alunos matriculados/inscritos, por nível de ensino, ciclo e oferta de educação e formação, no Continente (2000/01 a 2016/17)</t>
  </si>
  <si>
    <t>Nível de ensino e ciclo</t>
  </si>
  <si>
    <t>Oferta de educação e formação</t>
  </si>
  <si>
    <t>I9 Número de crianças inscritas na educação pré-escolar e alunos matriculados/inscritos,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</si>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</sst>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  <numFmt numFmtId="196" formatCode="#\ ###\ ###"/>
    <numFmt numFmtId="197" formatCode="0.0"/>
  </numFmts>
  <fonts count="1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.5"/>
      <color indexed="8"/>
      <name val="Calibri"/>
      <family val="2"/>
      <scheme val="minor"/>
    </font>
    <font>
      <sz val="6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475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3" fillId="18" borderId="0" applyNumberFormat="0" applyBorder="0" applyAlignment="0" applyProtection="0"/>
    <xf numFmtId="0" fontId="4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3" fillId="22" borderId="0" applyNumberFormat="0" applyBorder="0" applyAlignment="0" applyProtection="0"/>
    <xf numFmtId="0" fontId="4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8" borderId="0" applyNumberFormat="0" applyBorder="0" applyAlignment="0" applyProtection="0"/>
    <xf numFmtId="0" fontId="6" fillId="29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5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34" borderId="0" applyNumberFormat="0" applyBorder="0" applyAlignment="0" applyProtection="0"/>
    <xf numFmtId="0" fontId="6" fillId="35" borderId="0" applyNumberFormat="0" applyBorder="0" applyAlignment="0" applyProtection="0"/>
    <xf numFmtId="0" fontId="5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38" borderId="0" applyNumberFormat="0" applyBorder="0" applyAlignment="0" applyProtection="0"/>
    <xf numFmtId="0" fontId="6" fillId="39" borderId="0" applyNumberFormat="0" applyBorder="0" applyAlignment="0" applyProtection="0"/>
    <xf numFmtId="0" fontId="5" fillId="40" borderId="0" applyNumberFormat="0" applyBorder="0" applyAlignment="0" applyProtection="0"/>
    <xf numFmtId="0" fontId="6" fillId="41" borderId="0" applyNumberFormat="0" applyBorder="0" applyAlignment="0" applyProtection="0"/>
    <xf numFmtId="0" fontId="5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42" borderId="0" applyNumberFormat="0" applyBorder="0" applyAlignment="0" applyProtection="0"/>
    <xf numFmtId="0" fontId="6" fillId="43" borderId="0" applyNumberFormat="0" applyBorder="0" applyAlignment="0" applyProtection="0"/>
    <xf numFmtId="0" fontId="7" fillId="0" borderId="5">
      <alignment horizontal="center" vertical="center"/>
    </xf>
    <xf numFmtId="0" fontId="8" fillId="10" borderId="0" applyNumberFormat="0" applyBorder="0" applyAlignment="0" applyProtection="0"/>
    <xf numFmtId="0" fontId="9" fillId="11" borderId="0" applyNumberFormat="0" applyBorder="0" applyAlignment="0" applyProtection="0"/>
    <xf numFmtId="0" fontId="10" fillId="44" borderId="6"/>
    <xf numFmtId="0" fontId="10" fillId="44" borderId="6"/>
    <xf numFmtId="0" fontId="10" fillId="44" borderId="6"/>
    <xf numFmtId="0" fontId="10" fillId="44" borderId="6"/>
    <xf numFmtId="0" fontId="10" fillId="44" borderId="6"/>
    <xf numFmtId="0" fontId="10" fillId="44" borderId="6"/>
    <xf numFmtId="0" fontId="10" fillId="44" borderId="6"/>
    <xf numFmtId="0" fontId="10" fillId="44" borderId="6"/>
    <xf numFmtId="0" fontId="10" fillId="44" borderId="6"/>
    <xf numFmtId="0" fontId="11" fillId="45" borderId="7">
      <alignment horizontal="right" vertical="top" wrapText="1"/>
    </xf>
    <xf numFmtId="0" fontId="12" fillId="0" borderId="0"/>
    <xf numFmtId="0" fontId="13" fillId="0" borderId="8" applyNumberFormat="0" applyBorder="0" applyProtection="0">
      <alignment horizontal="center"/>
    </xf>
    <xf numFmtId="0" fontId="14" fillId="46" borderId="9" applyNumberFormat="0" applyAlignment="0" applyProtection="0"/>
    <xf numFmtId="0" fontId="15" fillId="47" borderId="10" applyNumberFormat="0" applyAlignment="0" applyProtection="0"/>
    <xf numFmtId="0" fontId="10" fillId="0" borderId="11"/>
    <xf numFmtId="0" fontId="10" fillId="0" borderId="11"/>
    <xf numFmtId="0" fontId="10" fillId="0" borderId="11"/>
    <xf numFmtId="0" fontId="10" fillId="0" borderId="11"/>
    <xf numFmtId="0" fontId="10" fillId="0" borderId="11"/>
    <xf numFmtId="0" fontId="10" fillId="0" borderId="11"/>
    <xf numFmtId="0" fontId="10" fillId="0" borderId="11"/>
    <xf numFmtId="0" fontId="10" fillId="0" borderId="11"/>
    <xf numFmtId="0" fontId="10" fillId="0" borderId="11"/>
    <xf numFmtId="0" fontId="16" fillId="48" borderId="12" applyNumberFormat="0" applyAlignment="0" applyProtection="0"/>
    <xf numFmtId="0" fontId="17" fillId="49" borderId="13" applyNumberFormat="0" applyAlignment="0" applyProtection="0"/>
    <xf numFmtId="0" fontId="18" fillId="50" borderId="14">
      <alignment horizontal="left" vertical="top" wrapText="1"/>
    </xf>
    <xf numFmtId="0" fontId="19" fillId="51" borderId="0">
      <alignment horizontal="center"/>
    </xf>
    <xf numFmtId="0" fontId="20" fillId="51" borderId="0">
      <alignment horizontal="center" vertical="center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1" fillId="51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2" fillId="0" borderId="0">
      <alignment horizontal="right" vertical="top"/>
    </xf>
    <xf numFmtId="165" fontId="2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4" fillId="0" borderId="0" applyFill="0" applyBorder="0" applyAlignment="0" applyProtection="0"/>
    <xf numFmtId="0" fontId="26" fillId="0" borderId="0" applyFill="0" applyBorder="0" applyProtection="0"/>
    <xf numFmtId="0" fontId="27" fillId="53" borderId="6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8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3" borderId="6">
      <protection locked="0"/>
    </xf>
    <xf numFmtId="0" fontId="2" fillId="53" borderId="11"/>
    <xf numFmtId="0" fontId="2" fillId="51" borderId="0"/>
    <xf numFmtId="0" fontId="1" fillId="54" borderId="15" applyFont="0" applyBorder="0"/>
    <xf numFmtId="169" fontId="2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2" fillId="0" borderId="0" applyFont="0" applyFill="0" applyBorder="0" applyAlignment="0" applyProtection="0"/>
    <xf numFmtId="171" fontId="24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4" fillId="0" borderId="0" applyFill="0" applyBorder="0" applyAlignment="0" applyProtection="0"/>
    <xf numFmtId="174" fontId="2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24" fillId="0" borderId="0" applyFill="0" applyBorder="0" applyAlignment="0" applyProtection="0"/>
    <xf numFmtId="164" fontId="33" fillId="0" borderId="0" applyFont="0" applyFill="0" applyBorder="0" applyAlignment="0" applyProtection="0"/>
    <xf numFmtId="170" fontId="24" fillId="0" borderId="0" applyFill="0" applyBorder="0" applyAlignment="0" applyProtection="0"/>
    <xf numFmtId="164" fontId="33" fillId="0" borderId="0" applyFont="0" applyFill="0" applyBorder="0" applyAlignment="0" applyProtection="0"/>
    <xf numFmtId="170" fontId="24" fillId="0" borderId="0" applyFill="0" applyBorder="0" applyAlignment="0" applyProtection="0"/>
    <xf numFmtId="164" fontId="33" fillId="0" borderId="0" applyFont="0" applyFill="0" applyBorder="0" applyAlignment="0" applyProtection="0"/>
    <xf numFmtId="170" fontId="24" fillId="0" borderId="0" applyFill="0" applyBorder="0" applyAlignment="0" applyProtection="0"/>
    <xf numFmtId="164" fontId="33" fillId="0" borderId="0" applyFont="0" applyFill="0" applyBorder="0" applyAlignment="0" applyProtection="0"/>
    <xf numFmtId="170" fontId="24" fillId="0" borderId="0" applyFill="0" applyBorder="0" applyAlignment="0" applyProtection="0"/>
    <xf numFmtId="173" fontId="2" fillId="0" borderId="0" applyFont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4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4" fillId="0" borderId="0" applyFill="0" applyBorder="0" applyAlignment="0" applyProtection="0"/>
    <xf numFmtId="173" fontId="2" fillId="0" borderId="0" applyFont="0" applyFill="0" applyBorder="0" applyAlignment="0" applyProtection="0"/>
    <xf numFmtId="171" fontId="24" fillId="0" borderId="0" applyFill="0" applyBorder="0" applyAlignment="0" applyProtection="0"/>
    <xf numFmtId="173" fontId="2" fillId="0" borderId="0" applyFont="0" applyFill="0" applyBorder="0" applyAlignment="0" applyProtection="0"/>
    <xf numFmtId="175" fontId="24" fillId="0" borderId="0" applyFill="0" applyBorder="0" applyAlignment="0" applyProtection="0"/>
    <xf numFmtId="172" fontId="2" fillId="0" borderId="0" applyFont="0" applyFill="0" applyBorder="0" applyAlignment="0" applyProtection="0"/>
    <xf numFmtId="176" fontId="24" fillId="0" borderId="0" applyFill="0" applyBorder="0" applyAlignment="0" applyProtection="0"/>
    <xf numFmtId="169" fontId="2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" fillId="0" borderId="0"/>
    <xf numFmtId="179" fontId="3" fillId="0" borderId="0"/>
    <xf numFmtId="0" fontId="3" fillId="0" borderId="0"/>
    <xf numFmtId="0" fontId="2" fillId="0" borderId="0"/>
    <xf numFmtId="180" fontId="35" fillId="0" borderId="0" applyBorder="0" applyProtection="0"/>
    <xf numFmtId="0" fontId="2" fillId="0" borderId="0"/>
    <xf numFmtId="0" fontId="3" fillId="0" borderId="0"/>
    <xf numFmtId="9" fontId="3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1" fontId="38" fillId="51" borderId="0" applyNumberFormat="0" applyFill="0">
      <alignment horizontal="left"/>
    </xf>
    <xf numFmtId="0" fontId="39" fillId="51" borderId="11">
      <alignment horizontal="left"/>
    </xf>
    <xf numFmtId="0" fontId="10" fillId="55" borderId="16" applyNumberFormat="0" applyFont="0" applyBorder="0" applyAlignment="0"/>
    <xf numFmtId="0" fontId="40" fillId="51" borderId="0">
      <alignment horizontal="left"/>
    </xf>
    <xf numFmtId="0" fontId="40" fillId="51" borderId="0">
      <alignment horizontal="left"/>
    </xf>
    <xf numFmtId="0" fontId="41" fillId="51" borderId="0">
      <alignment horizontal="left"/>
    </xf>
    <xf numFmtId="0" fontId="42" fillId="12" borderId="0" applyNumberFormat="0" applyBorder="0" applyAlignment="0" applyProtection="0"/>
    <xf numFmtId="0" fontId="43" fillId="13" borderId="0" applyNumberFormat="0" applyBorder="0" applyAlignment="0" applyProtection="0"/>
    <xf numFmtId="182" fontId="26" fillId="0" borderId="17"/>
    <xf numFmtId="182" fontId="44" fillId="51" borderId="0" applyNumberFormat="0" applyFont="0" applyAlignment="0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0" fontId="45" fillId="56" borderId="0">
      <alignment horizontal="left" vertical="top"/>
    </xf>
    <xf numFmtId="0" fontId="11" fillId="57" borderId="0">
      <alignment horizontal="right" vertical="top" textRotation="90" wrapText="1"/>
    </xf>
    <xf numFmtId="0" fontId="11" fillId="57" borderId="0">
      <alignment horizontal="right" vertical="top" textRotation="90" wrapText="1"/>
    </xf>
    <xf numFmtId="181" fontId="46" fillId="58" borderId="11" applyNumberFormat="0">
      <alignment horizontal="centerContinuous"/>
    </xf>
    <xf numFmtId="181" fontId="26" fillId="58" borderId="4" applyNumberFormat="0">
      <alignment horizontal="center" wrapText="1"/>
    </xf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50" fillId="0" borderId="22" applyNumberFormat="0" applyFill="0" applyAlignment="0" applyProtection="0"/>
    <xf numFmtId="0" fontId="51" fillId="0" borderId="23" applyNumberFormat="0" applyFill="0" applyAlignment="0" applyProtection="0"/>
    <xf numFmtId="0" fontId="52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0" fontId="59" fillId="19" borderId="10" applyNumberFormat="0" applyAlignment="0" applyProtection="0"/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0" fontId="60" fillId="52" borderId="0">
      <alignment horizontal="center"/>
    </xf>
    <xf numFmtId="0" fontId="60" fillId="52" borderId="0">
      <alignment horizontal="center"/>
    </xf>
    <xf numFmtId="0" fontId="60" fillId="52" borderId="0">
      <alignment horizontal="center"/>
    </xf>
    <xf numFmtId="0" fontId="60" fillId="52" borderId="0">
      <alignment horizontal="center"/>
    </xf>
    <xf numFmtId="0" fontId="60" fillId="52" borderId="0">
      <alignment horizontal="center"/>
    </xf>
    <xf numFmtId="0" fontId="60" fillId="52" borderId="0">
      <alignment horizontal="center"/>
    </xf>
    <xf numFmtId="0" fontId="60" fillId="52" borderId="0">
      <alignment horizontal="center"/>
    </xf>
    <xf numFmtId="0" fontId="60" fillId="52" borderId="0">
      <alignment horizontal="center"/>
    </xf>
    <xf numFmtId="0" fontId="60" fillId="52" borderId="0">
      <alignment horizontal="center"/>
    </xf>
    <xf numFmtId="0" fontId="2" fillId="51" borderId="11">
      <alignment horizontal="centerContinuous" wrapText="1"/>
    </xf>
    <xf numFmtId="0" fontId="61" fillId="56" borderId="0">
      <alignment horizontal="center" wrapText="1"/>
    </xf>
    <xf numFmtId="0" fontId="2" fillId="51" borderId="11">
      <alignment horizontal="centerContinuous" wrapText="1"/>
    </xf>
    <xf numFmtId="0" fontId="2" fillId="0" borderId="0"/>
    <xf numFmtId="0" fontId="62" fillId="51" borderId="4">
      <alignment wrapText="1"/>
    </xf>
    <xf numFmtId="0" fontId="62" fillId="51" borderId="4">
      <alignment wrapText="1"/>
    </xf>
    <xf numFmtId="0" fontId="10" fillId="51" borderId="4">
      <alignment wrapText="1"/>
    </xf>
    <xf numFmtId="0" fontId="62" fillId="51" borderId="4">
      <alignment wrapText="1"/>
    </xf>
    <xf numFmtId="0" fontId="62" fillId="51" borderId="4">
      <alignment wrapText="1"/>
    </xf>
    <xf numFmtId="0" fontId="62" fillId="51" borderId="4">
      <alignment wrapText="1"/>
    </xf>
    <xf numFmtId="0" fontId="62" fillId="51" borderId="4">
      <alignment wrapText="1"/>
    </xf>
    <xf numFmtId="0" fontId="62" fillId="51" borderId="4">
      <alignment wrapText="1"/>
    </xf>
    <xf numFmtId="0" fontId="10" fillId="51" borderId="4">
      <alignment wrapText="1"/>
    </xf>
    <xf numFmtId="0" fontId="10" fillId="51" borderId="4">
      <alignment wrapText="1"/>
    </xf>
    <xf numFmtId="0" fontId="10" fillId="51" borderId="4">
      <alignment wrapText="1"/>
    </xf>
    <xf numFmtId="0" fontId="10" fillId="51" borderId="4">
      <alignment wrapText="1"/>
    </xf>
    <xf numFmtId="0" fontId="10" fillId="51" borderId="4">
      <alignment wrapText="1"/>
    </xf>
    <xf numFmtId="0" fontId="10" fillId="51" borderId="4">
      <alignment wrapText="1"/>
    </xf>
    <xf numFmtId="0" fontId="10" fillId="51" borderId="4">
      <alignment wrapText="1"/>
    </xf>
    <xf numFmtId="0" fontId="62" fillId="51" borderId="25"/>
    <xf numFmtId="0" fontId="10" fillId="51" borderId="25"/>
    <xf numFmtId="0" fontId="10" fillId="51" borderId="25"/>
    <xf numFmtId="0" fontId="62" fillId="51" borderId="25"/>
    <xf numFmtId="0" fontId="62" fillId="51" borderId="25"/>
    <xf numFmtId="0" fontId="62" fillId="51" borderId="25"/>
    <xf numFmtId="0" fontId="62" fillId="51" borderId="25"/>
    <xf numFmtId="0" fontId="62" fillId="51" borderId="25"/>
    <xf numFmtId="0" fontId="10" fillId="51" borderId="25"/>
    <xf numFmtId="0" fontId="10" fillId="51" borderId="25"/>
    <xf numFmtId="0" fontId="10" fillId="51" borderId="25"/>
    <xf numFmtId="0" fontId="10" fillId="51" borderId="25"/>
    <xf numFmtId="0" fontId="10" fillId="51" borderId="25"/>
    <xf numFmtId="0" fontId="10" fillId="51" borderId="25"/>
    <xf numFmtId="0" fontId="10" fillId="51" borderId="25"/>
    <xf numFmtId="0" fontId="62" fillId="51" borderId="2"/>
    <xf numFmtId="0" fontId="10" fillId="51" borderId="2"/>
    <xf numFmtId="0" fontId="10" fillId="51" borderId="2"/>
    <xf numFmtId="0" fontId="62" fillId="51" borderId="2"/>
    <xf numFmtId="0" fontId="62" fillId="51" borderId="2"/>
    <xf numFmtId="0" fontId="62" fillId="51" borderId="2"/>
    <xf numFmtId="0" fontId="62" fillId="51" borderId="2"/>
    <xf numFmtId="0" fontId="62" fillId="51" borderId="2"/>
    <xf numFmtId="0" fontId="10" fillId="51" borderId="2"/>
    <xf numFmtId="0" fontId="10" fillId="51" borderId="2"/>
    <xf numFmtId="0" fontId="10" fillId="51" borderId="2"/>
    <xf numFmtId="0" fontId="10" fillId="51" borderId="2"/>
    <xf numFmtId="0" fontId="10" fillId="51" borderId="2"/>
    <xf numFmtId="0" fontId="10" fillId="51" borderId="2"/>
    <xf numFmtId="0" fontId="10" fillId="51" borderId="2"/>
    <xf numFmtId="0" fontId="10" fillId="51" borderId="26">
      <alignment horizontal="center" wrapText="1"/>
    </xf>
    <xf numFmtId="0" fontId="10" fillId="51" borderId="26">
      <alignment horizontal="center" wrapText="1"/>
    </xf>
    <xf numFmtId="0" fontId="10" fillId="51" borderId="26">
      <alignment horizontal="center" wrapText="1"/>
    </xf>
    <xf numFmtId="0" fontId="10" fillId="51" borderId="26">
      <alignment horizontal="center" wrapText="1"/>
    </xf>
    <xf numFmtId="0" fontId="10" fillId="51" borderId="26">
      <alignment horizontal="center" wrapText="1"/>
    </xf>
    <xf numFmtId="0" fontId="10" fillId="51" borderId="26">
      <alignment horizontal="center" wrapText="1"/>
    </xf>
    <xf numFmtId="0" fontId="10" fillId="51" borderId="26">
      <alignment horizontal="center" wrapText="1"/>
    </xf>
    <xf numFmtId="0" fontId="10" fillId="51" borderId="26">
      <alignment horizontal="center" wrapText="1"/>
    </xf>
    <xf numFmtId="0" fontId="10" fillId="51" borderId="26">
      <alignment horizontal="center" wrapText="1"/>
    </xf>
    <xf numFmtId="0" fontId="18" fillId="50" borderId="27">
      <alignment horizontal="left" vertical="top" wrapText="1"/>
    </xf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5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24" fillId="0" borderId="0" applyFill="0" applyBorder="0" applyAlignment="0" applyProtection="0"/>
    <xf numFmtId="164" fontId="1" fillId="0" borderId="0" applyFont="0" applyFill="0" applyBorder="0" applyAlignment="0" applyProtection="0"/>
    <xf numFmtId="179" fontId="3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3" fillId="0" borderId="0"/>
    <xf numFmtId="164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8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69" fillId="59" borderId="0" applyNumberFormat="0" applyBorder="0" applyAlignment="0" applyProtection="0"/>
    <xf numFmtId="0" fontId="70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" fillId="0" borderId="0"/>
    <xf numFmtId="0" fontId="10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72" fillId="0" borderId="0"/>
    <xf numFmtId="0" fontId="1" fillId="0" borderId="0"/>
    <xf numFmtId="0" fontId="73" fillId="0" borderId="0"/>
    <xf numFmtId="0" fontId="2" fillId="0" borderId="0"/>
    <xf numFmtId="0" fontId="71" fillId="0" borderId="0"/>
    <xf numFmtId="0" fontId="2" fillId="0" borderId="0"/>
    <xf numFmtId="0" fontId="2" fillId="0" borderId="0"/>
    <xf numFmtId="0" fontId="71" fillId="0" borderId="0"/>
    <xf numFmtId="0" fontId="2" fillId="0" borderId="0"/>
    <xf numFmtId="0" fontId="7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0" fillId="0" borderId="0">
      <alignment vertical="top"/>
    </xf>
    <xf numFmtId="0" fontId="71" fillId="0" borderId="0"/>
    <xf numFmtId="0" fontId="2" fillId="0" borderId="0" applyNumberFormat="0" applyFill="0" applyBorder="0" applyAlignment="0" applyProtection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2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1" fillId="0" borderId="0"/>
    <xf numFmtId="0" fontId="76" fillId="0" borderId="0"/>
    <xf numFmtId="0" fontId="2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71" fillId="0" borderId="0"/>
    <xf numFmtId="0" fontId="2" fillId="0" borderId="0"/>
    <xf numFmtId="0" fontId="7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4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2" fillId="0" borderId="0"/>
    <xf numFmtId="190" fontId="78" fillId="0" borderId="0"/>
    <xf numFmtId="0" fontId="2" fillId="0" borderId="0"/>
    <xf numFmtId="190" fontId="78" fillId="0" borderId="0"/>
    <xf numFmtId="0" fontId="77" fillId="0" borderId="0"/>
    <xf numFmtId="0" fontId="2" fillId="0" borderId="0"/>
    <xf numFmtId="190" fontId="78" fillId="0" borderId="0"/>
    <xf numFmtId="0" fontId="71" fillId="0" borderId="0"/>
    <xf numFmtId="0" fontId="77" fillId="0" borderId="0"/>
    <xf numFmtId="190" fontId="79" fillId="0" borderId="0"/>
    <xf numFmtId="0" fontId="71" fillId="0" borderId="0"/>
    <xf numFmtId="0" fontId="2" fillId="0" borderId="0"/>
    <xf numFmtId="0" fontId="2" fillId="0" borderId="0"/>
    <xf numFmtId="0" fontId="2" fillId="0" borderId="0"/>
    <xf numFmtId="190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1" fillId="0" borderId="0"/>
    <xf numFmtId="0" fontId="2" fillId="0" borderId="0"/>
    <xf numFmtId="0" fontId="75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29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2" fillId="0" borderId="0"/>
    <xf numFmtId="0" fontId="77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81" fillId="0" borderId="0"/>
    <xf numFmtId="0" fontId="82" fillId="0" borderId="0"/>
    <xf numFmtId="0" fontId="81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0" fillId="0" borderId="0" applyFont="0" applyFill="0" applyBorder="0" applyAlignment="0" applyProtection="0"/>
    <xf numFmtId="0" fontId="3" fillId="61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" fillId="62" borderId="3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13" fillId="63" borderId="11" applyNumberFormat="0" applyBorder="0" applyProtection="0">
      <alignment horizontal="center"/>
    </xf>
    <xf numFmtId="0" fontId="83" fillId="46" borderId="32" applyNumberFormat="0" applyAlignment="0" applyProtection="0"/>
    <xf numFmtId="0" fontId="84" fillId="47" borderId="33" applyNumberFormat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ill="0" applyBorder="0" applyAlignment="0"/>
    <xf numFmtId="9" fontId="2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5" fillId="0" borderId="0" applyNumberFormat="0" applyFill="0" applyProtection="0"/>
    <xf numFmtId="0" fontId="10" fillId="51" borderId="11"/>
    <xf numFmtId="0" fontId="10" fillId="51" borderId="11"/>
    <xf numFmtId="0" fontId="10" fillId="51" borderId="11"/>
    <xf numFmtId="0" fontId="10" fillId="51" borderId="11"/>
    <xf numFmtId="0" fontId="10" fillId="51" borderId="11"/>
    <xf numFmtId="0" fontId="10" fillId="51" borderId="11"/>
    <xf numFmtId="0" fontId="10" fillId="51" borderId="11"/>
    <xf numFmtId="0" fontId="10" fillId="51" borderId="11"/>
    <xf numFmtId="0" fontId="10" fillId="51" borderId="11"/>
    <xf numFmtId="0" fontId="20" fillId="51" borderId="0">
      <alignment horizontal="right"/>
    </xf>
    <xf numFmtId="0" fontId="86" fillId="56" borderId="0">
      <alignment horizontal="center"/>
    </xf>
    <xf numFmtId="0" fontId="18" fillId="57" borderId="11">
      <alignment horizontal="left" vertical="top" wrapText="1"/>
    </xf>
    <xf numFmtId="0" fontId="87" fillId="57" borderId="34">
      <alignment horizontal="left" vertical="top" wrapText="1"/>
    </xf>
    <xf numFmtId="0" fontId="18" fillId="57" borderId="35">
      <alignment horizontal="left" vertical="top" wrapText="1"/>
    </xf>
    <xf numFmtId="0" fontId="18" fillId="57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0" fillId="0" borderId="0"/>
    <xf numFmtId="0" fontId="29" fillId="0" borderId="0"/>
    <xf numFmtId="0" fontId="2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4" borderId="0">
      <alignment horizontal="left"/>
    </xf>
    <xf numFmtId="0" fontId="61" fillId="64" borderId="0">
      <alignment horizontal="left" wrapText="1"/>
    </xf>
    <xf numFmtId="0" fontId="45" fillId="64" borderId="0">
      <alignment horizontal="left"/>
    </xf>
    <xf numFmtId="182" fontId="26" fillId="0" borderId="3"/>
    <xf numFmtId="0" fontId="93" fillId="0" borderId="36"/>
    <xf numFmtId="0" fontId="94" fillId="0" borderId="0"/>
    <xf numFmtId="0" fontId="19" fillId="51" borderId="0">
      <alignment horizontal="center"/>
    </xf>
    <xf numFmtId="0" fontId="26" fillId="0" borderId="0" applyNumberFormat="0"/>
    <xf numFmtId="0" fontId="13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51" borderId="0"/>
    <xf numFmtId="0" fontId="45" fillId="64" borderId="0">
      <alignment horizontal="left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0" fontId="98" fillId="0" borderId="0">
      <alignment vertical="center"/>
    </xf>
    <xf numFmtId="0" fontId="13" fillId="0" borderId="25" applyBorder="0">
      <alignment horizontal="left"/>
    </xf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99" fillId="0" borderId="38" applyNumberFormat="0" applyFill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168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2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" fillId="0" borderId="0"/>
    <xf numFmtId="0" fontId="103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104" fillId="3" borderId="0" xfId="0" applyFont="1" applyFill="1"/>
    <xf numFmtId="0" fontId="106" fillId="3" borderId="0" xfId="0" applyFont="1" applyFill="1"/>
    <xf numFmtId="0" fontId="107" fillId="3" borderId="0" xfId="0" applyFont="1" applyFill="1"/>
    <xf numFmtId="0" fontId="106" fillId="0" borderId="0" xfId="0" applyFont="1"/>
    <xf numFmtId="0" fontId="106" fillId="3" borderId="0" xfId="0" applyFont="1" applyFill="1" applyAlignment="1">
      <alignment horizontal="right"/>
    </xf>
    <xf numFmtId="1" fontId="108" fillId="5" borderId="0" xfId="1" applyNumberFormat="1" applyFont="1" applyFill="1" applyBorder="1" applyAlignment="1" applyProtection="1">
      <alignment horizontal="left" vertical="center" indent="2"/>
    </xf>
    <xf numFmtId="196" fontId="108" fillId="5" borderId="0" xfId="1" applyNumberFormat="1" applyFont="1" applyFill="1" applyBorder="1" applyAlignment="1" applyProtection="1">
      <alignment horizontal="right" vertical="center"/>
    </xf>
    <xf numFmtId="1" fontId="107" fillId="3" borderId="0" xfId="0" applyNumberFormat="1" applyFont="1" applyFill="1"/>
    <xf numFmtId="1" fontId="109" fillId="6" borderId="0" xfId="1" applyNumberFormat="1" applyFont="1" applyFill="1" applyBorder="1" applyAlignment="1" applyProtection="1">
      <alignment vertical="center"/>
    </xf>
    <xf numFmtId="196" fontId="109" fillId="6" borderId="0" xfId="1" applyNumberFormat="1" applyFont="1" applyFill="1" applyBorder="1" applyAlignment="1" applyProtection="1">
      <alignment horizontal="right" vertical="center"/>
    </xf>
    <xf numFmtId="1" fontId="106" fillId="7" borderId="0" xfId="0" applyNumberFormat="1" applyFont="1" applyFill="1" applyAlignment="1">
      <alignment horizontal="left"/>
    </xf>
    <xf numFmtId="1" fontId="106" fillId="7" borderId="0" xfId="0" applyNumberFormat="1" applyFont="1" applyFill="1" applyAlignment="1">
      <alignment horizontal="right"/>
    </xf>
    <xf numFmtId="197" fontId="111" fillId="4" borderId="39" xfId="68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113" fillId="3" borderId="0" xfId="0" applyFont="1" applyFill="1"/>
    <xf numFmtId="0" fontId="0" fillId="3" borderId="0" xfId="0" applyFont="1" applyFill="1"/>
    <xf numFmtId="0" fontId="110" fillId="3" borderId="0" xfId="0" applyFont="1" applyFill="1" applyAlignment="1">
      <alignment horizontal="right"/>
    </xf>
    <xf numFmtId="0" fontId="106" fillId="6" borderId="0" xfId="0" applyFont="1" applyFill="1"/>
    <xf numFmtId="196" fontId="106" fillId="6" borderId="0" xfId="0" applyNumberFormat="1" applyFont="1" applyFill="1" applyAlignment="1">
      <alignment horizontal="right"/>
    </xf>
    <xf numFmtId="0" fontId="106" fillId="6" borderId="2" xfId="0" applyFont="1" applyFill="1" applyBorder="1"/>
    <xf numFmtId="1" fontId="108" fillId="5" borderId="3" xfId="1" applyNumberFormat="1" applyFont="1" applyFill="1" applyBorder="1" applyAlignment="1" applyProtection="1">
      <alignment horizontal="left" vertical="center" indent="2"/>
    </xf>
    <xf numFmtId="196" fontId="108" fillId="5" borderId="3" xfId="1" applyNumberFormat="1" applyFont="1" applyFill="1" applyBorder="1" applyAlignment="1" applyProtection="1">
      <alignment horizontal="right" vertical="center"/>
    </xf>
    <xf numFmtId="1" fontId="109" fillId="6" borderId="0" xfId="1" applyNumberFormat="1" applyFont="1" applyFill="1" applyBorder="1" applyAlignment="1" applyProtection="1"/>
    <xf numFmtId="0" fontId="105" fillId="3" borderId="0" xfId="0" applyFont="1" applyFill="1"/>
    <xf numFmtId="1" fontId="106" fillId="3" borderId="0" xfId="0" applyNumberFormat="1" applyFont="1" applyFill="1" applyAlignment="1">
      <alignment horizontal="right"/>
    </xf>
    <xf numFmtId="196" fontId="106" fillId="6" borderId="0" xfId="0" applyNumberFormat="1" applyFont="1" applyFill="1" applyAlignment="1">
      <alignment horizontal="right" vertical="center"/>
    </xf>
    <xf numFmtId="196" fontId="106" fillId="7" borderId="0" xfId="0" applyNumberFormat="1" applyFont="1" applyFill="1" applyAlignment="1">
      <alignment horizontal="right" vertical="center"/>
    </xf>
    <xf numFmtId="196" fontId="106" fillId="6" borderId="2" xfId="0" applyNumberFormat="1" applyFont="1" applyFill="1" applyBorder="1" applyAlignment="1">
      <alignment horizontal="right" vertical="center"/>
    </xf>
    <xf numFmtId="196" fontId="114" fillId="6" borderId="0" xfId="0" applyNumberFormat="1" applyFont="1" applyFill="1" applyBorder="1" applyAlignment="1">
      <alignment horizontal="right" vertical="center"/>
    </xf>
    <xf numFmtId="197" fontId="111" fillId="4" borderId="39" xfId="68" quotePrefix="1" applyNumberFormat="1" applyFont="1" applyFill="1" applyBorder="1" applyAlignment="1" applyProtection="1">
      <alignment horizontal="center" vertical="center" wrapText="1"/>
    </xf>
    <xf numFmtId="196" fontId="107" fillId="3" borderId="0" xfId="0" applyNumberFormat="1" applyFont="1" applyFill="1"/>
    <xf numFmtId="0" fontId="115" fillId="3" borderId="0" xfId="0" applyFont="1" applyFill="1"/>
    <xf numFmtId="196" fontId="115" fillId="3" borderId="0" xfId="0" applyNumberFormat="1" applyFont="1" applyFill="1"/>
    <xf numFmtId="196" fontId="109" fillId="5" borderId="0" xfId="1" applyNumberFormat="1" applyFont="1" applyFill="1" applyBorder="1" applyAlignment="1" applyProtection="1">
      <alignment horizontal="center" vertical="center"/>
    </xf>
    <xf numFmtId="196" fontId="109" fillId="5" borderId="0" xfId="1" applyNumberFormat="1" applyFont="1" applyFill="1" applyBorder="1" applyAlignment="1" applyProtection="1">
      <alignment horizontal="right" vertical="center"/>
    </xf>
    <xf numFmtId="0" fontId="104" fillId="3" borderId="0" xfId="0" applyFont="1" applyFill="1" applyAlignment="1">
      <alignment vertical="center"/>
    </xf>
    <xf numFmtId="0" fontId="116" fillId="3" borderId="0" xfId="6214" applyNumberFormat="1" applyFont="1" applyFill="1" applyBorder="1" applyAlignment="1">
      <alignment vertical="center"/>
    </xf>
    <xf numFmtId="0" fontId="116" fillId="3" borderId="0" xfId="6214" applyNumberFormat="1" applyFont="1" applyFill="1" applyBorder="1" applyAlignment="1"/>
    <xf numFmtId="0" fontId="117" fillId="3" borderId="0" xfId="6214" applyFont="1" applyFill="1" applyBorder="1"/>
    <xf numFmtId="0" fontId="116" fillId="3" borderId="0" xfId="6214" applyNumberFormat="1" applyFont="1" applyFill="1" applyBorder="1" applyAlignment="1">
      <alignment horizontal="left" vertical="center"/>
    </xf>
    <xf numFmtId="0" fontId="118" fillId="3" borderId="0" xfId="6214" applyNumberFormat="1" applyFont="1" applyFill="1" applyBorder="1" applyAlignment="1">
      <alignment horizontal="left" vertical="center"/>
    </xf>
    <xf numFmtId="0" fontId="115" fillId="3" borderId="0" xfId="6214" applyFont="1" applyFill="1" applyBorder="1"/>
    <xf numFmtId="0" fontId="115" fillId="3" borderId="0" xfId="6214" applyNumberFormat="1" applyFont="1" applyFill="1" applyBorder="1" applyAlignment="1"/>
    <xf numFmtId="1" fontId="111" fillId="4" borderId="39" xfId="68" applyNumberFormat="1" applyFont="1" applyFill="1" applyBorder="1" applyAlignment="1" applyProtection="1">
      <alignment horizontal="center" vertical="center" wrapText="1"/>
    </xf>
    <xf numFmtId="0" fontId="119" fillId="3" borderId="0" xfId="6214" applyFont="1" applyFill="1" applyBorder="1"/>
    <xf numFmtId="0" fontId="114" fillId="5" borderId="0" xfId="6214" applyNumberFormat="1" applyFont="1" applyFill="1" applyBorder="1" applyAlignment="1">
      <alignment horizontal="left" indent="1"/>
    </xf>
    <xf numFmtId="196" fontId="114" fillId="5" borderId="0" xfId="6214" applyNumberFormat="1" applyFont="1" applyFill="1" applyBorder="1" applyAlignment="1"/>
    <xf numFmtId="0" fontId="115" fillId="5" borderId="0" xfId="6214" applyNumberFormat="1" applyFont="1" applyFill="1" applyBorder="1" applyAlignment="1">
      <alignment horizontal="left" indent="3"/>
    </xf>
    <xf numFmtId="196" fontId="115" fillId="5" borderId="0" xfId="6214" applyNumberFormat="1" applyFont="1" applyFill="1" applyBorder="1" applyAlignment="1"/>
    <xf numFmtId="1" fontId="108" fillId="5" borderId="0" xfId="1" applyNumberFormat="1" applyFont="1" applyFill="1" applyBorder="1" applyAlignment="1" applyProtection="1">
      <alignment horizontal="left" vertical="center" indent="5"/>
    </xf>
    <xf numFmtId="1" fontId="108" fillId="5" borderId="0" xfId="1" applyNumberFormat="1" applyFont="1" applyFill="1" applyBorder="1" applyAlignment="1" applyProtection="1">
      <alignment horizontal="left" vertical="center" indent="3"/>
    </xf>
    <xf numFmtId="0" fontId="120" fillId="3" borderId="0" xfId="34748" applyFont="1" applyFill="1" applyBorder="1" applyAlignment="1"/>
    <xf numFmtId="0" fontId="119" fillId="3" borderId="0" xfId="6214" applyNumberFormat="1" applyFont="1" applyFill="1" applyBorder="1" applyAlignment="1"/>
    <xf numFmtId="0" fontId="118" fillId="3" borderId="0" xfId="6214" applyNumberFormat="1" applyFont="1" applyFill="1" applyBorder="1" applyAlignment="1">
      <alignment horizontal="right"/>
    </xf>
    <xf numFmtId="3" fontId="115" fillId="3" borderId="0" xfId="6214" applyNumberFormat="1" applyFont="1" applyFill="1" applyBorder="1" applyAlignment="1"/>
    <xf numFmtId="1" fontId="108" fillId="5" borderId="0" xfId="1" applyNumberFormat="1" applyFont="1" applyFill="1" applyBorder="1" applyAlignment="1" applyProtection="1">
      <alignment vertical="center"/>
    </xf>
    <xf numFmtId="1" fontId="124" fillId="5" borderId="0" xfId="1" applyNumberFormat="1" applyFont="1" applyFill="1" applyBorder="1" applyAlignment="1" applyProtection="1">
      <alignment vertical="center"/>
    </xf>
    <xf numFmtId="0" fontId="125" fillId="3" borderId="0" xfId="0" applyFont="1" applyFill="1"/>
    <xf numFmtId="0" fontId="104" fillId="3" borderId="0" xfId="0" applyFont="1" applyFill="1" applyAlignment="1">
      <alignment horizontal="center" vertical="center"/>
    </xf>
    <xf numFmtId="1" fontId="109" fillId="6" borderId="0" xfId="1" applyNumberFormat="1" applyFont="1" applyFill="1" applyBorder="1" applyAlignment="1" applyProtection="1">
      <alignment horizontal="left" vertical="center"/>
    </xf>
    <xf numFmtId="197" fontId="109" fillId="6" borderId="0" xfId="1" applyNumberFormat="1" applyFont="1" applyFill="1" applyBorder="1" applyAlignment="1" applyProtection="1">
      <alignment horizontal="left" vertical="center" indent="2"/>
    </xf>
    <xf numFmtId="1" fontId="109" fillId="6" borderId="0" xfId="1" applyNumberFormat="1" applyFont="1" applyFill="1" applyBorder="1" applyAlignment="1" applyProtection="1">
      <alignment horizontal="left" vertical="center" indent="2"/>
    </xf>
    <xf numFmtId="0" fontId="106" fillId="6" borderId="2" xfId="0" applyFont="1" applyFill="1" applyBorder="1" applyAlignment="1">
      <alignment horizontal="left" indent="2"/>
    </xf>
    <xf numFmtId="0" fontId="106" fillId="6" borderId="2" xfId="0" applyFont="1" applyFill="1" applyBorder="1" applyAlignment="1">
      <alignment horizontal="left" vertical="center" indent="2"/>
    </xf>
    <xf numFmtId="196" fontId="108" fillId="5" borderId="0" xfId="1" quotePrefix="1" applyNumberFormat="1" applyFont="1" applyFill="1" applyBorder="1" applyAlignment="1" applyProtection="1">
      <alignment horizontal="right" vertical="center"/>
    </xf>
    <xf numFmtId="0" fontId="108" fillId="5" borderId="0" xfId="1" quotePrefix="1" applyNumberFormat="1" applyFont="1" applyFill="1" applyBorder="1" applyAlignment="1" applyProtection="1">
      <alignment horizontal="right" vertical="center"/>
    </xf>
    <xf numFmtId="0" fontId="112" fillId="3" borderId="0" xfId="0" applyFont="1" applyFill="1" applyAlignment="1">
      <alignment horizontal="left"/>
    </xf>
    <xf numFmtId="0" fontId="104" fillId="3" borderId="0" xfId="0" applyFont="1" applyFill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112" fillId="3" borderId="0" xfId="0" applyFont="1" applyFill="1" applyAlignment="1">
      <alignment horizontal="left" vertical="center" wrapText="1"/>
    </xf>
    <xf numFmtId="1" fontId="108" fillId="5" borderId="0" xfId="1" applyNumberFormat="1" applyFont="1" applyFill="1" applyBorder="1" applyAlignment="1" applyProtection="1">
      <alignment horizontal="left" vertical="center"/>
    </xf>
    <xf numFmtId="0" fontId="110" fillId="0" borderId="0" xfId="0" applyFont="1" applyAlignment="1">
      <alignment horizontal="center" vertical="center"/>
    </xf>
    <xf numFmtId="0" fontId="106" fillId="6" borderId="3" xfId="0" applyFont="1" applyFill="1" applyBorder="1" applyAlignment="1">
      <alignment horizontal="left" vertical="center" indent="3"/>
    </xf>
    <xf numFmtId="0" fontId="109" fillId="6" borderId="3" xfId="1" applyNumberFormat="1" applyFont="1" applyFill="1" applyBorder="1" applyAlignment="1" applyProtection="1">
      <alignment horizontal="center" vertical="center" wrapText="1"/>
    </xf>
    <xf numFmtId="0" fontId="109" fillId="6" borderId="0" xfId="1" applyNumberFormat="1" applyFont="1" applyFill="1" applyBorder="1" applyAlignment="1" applyProtection="1">
      <alignment horizontal="center" vertical="center" wrapText="1"/>
    </xf>
    <xf numFmtId="0" fontId="109" fillId="6" borderId="2" xfId="1" applyNumberFormat="1" applyFont="1" applyFill="1" applyBorder="1" applyAlignment="1" applyProtection="1">
      <alignment horizontal="center" vertical="center" wrapText="1"/>
    </xf>
    <xf numFmtId="1" fontId="108" fillId="5" borderId="3" xfId="1" applyNumberFormat="1" applyFont="1" applyFill="1" applyBorder="1" applyAlignment="1" applyProtection="1">
      <alignment horizontal="center" vertical="center"/>
    </xf>
    <xf numFmtId="1" fontId="108" fillId="5" borderId="0" xfId="1" applyNumberFormat="1" applyFont="1" applyFill="1" applyBorder="1" applyAlignment="1" applyProtection="1">
      <alignment horizontal="center" vertical="center"/>
    </xf>
    <xf numFmtId="0" fontId="109" fillId="6" borderId="40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1" fontId="108" fillId="5" borderId="40" xfId="1" applyNumberFormat="1" applyFont="1" applyFill="1" applyBorder="1" applyAlignment="1" applyProtection="1">
      <alignment horizontal="center" vertical="center"/>
    </xf>
    <xf numFmtId="1" fontId="109" fillId="6" borderId="0" xfId="1" applyNumberFormat="1" applyFont="1" applyFill="1" applyBorder="1" applyAlignment="1" applyProtection="1">
      <alignment horizontal="left" vertical="center"/>
    </xf>
    <xf numFmtId="1" fontId="109" fillId="6" borderId="0" xfId="1" applyNumberFormat="1" applyFont="1" applyFill="1" applyBorder="1" applyAlignment="1" applyProtection="1">
      <alignment horizontal="left" vertical="center" wrapText="1"/>
    </xf>
    <xf numFmtId="0" fontId="106" fillId="6" borderId="0" xfId="0" applyFont="1" applyFill="1" applyAlignment="1">
      <alignment horizontal="left" vertical="center"/>
    </xf>
    <xf numFmtId="0" fontId="110" fillId="3" borderId="0" xfId="0" applyFont="1" applyFill="1" applyAlignment="1">
      <alignment horizontal="center" vertical="center"/>
    </xf>
    <xf numFmtId="1" fontId="108" fillId="5" borderId="0" xfId="1" applyNumberFormat="1" applyFont="1" applyFill="1" applyBorder="1" applyAlignment="1" applyProtection="1">
      <alignment horizontal="center" vertical="center" wrapText="1"/>
    </xf>
    <xf numFmtId="0" fontId="122" fillId="3" borderId="0" xfId="0" applyFont="1" applyFill="1" applyAlignment="1">
      <alignment horizontal="center" vertical="center"/>
    </xf>
    <xf numFmtId="0" fontId="116" fillId="3" borderId="0" xfId="6214" applyNumberFormat="1" applyFont="1" applyFill="1" applyBorder="1" applyAlignment="1">
      <alignment horizontal="justify" vertical="center" wrapText="1"/>
    </xf>
    <xf numFmtId="0" fontId="118" fillId="3" borderId="0" xfId="6214" applyNumberFormat="1" applyFont="1" applyFill="1" applyBorder="1" applyAlignment="1">
      <alignment horizontal="right"/>
    </xf>
  </cellXfs>
  <cellStyles count="34750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 4" xfId="34748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4 2" xfId="34749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95174931090603"/>
          <c:y val="0.18308791726154708"/>
          <c:w val="0.84567756987365839"/>
          <c:h val="0.61733356153409968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marker>
            <c:symbol val="circle"/>
            <c:size val="7"/>
          </c:marker>
          <c:cat>
            <c:strRef>
              <c:f>'I9'!$B$3:$R$3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'I9'!$B$4:$R$4</c:f>
              <c:numCache>
                <c:formatCode>#\ ###\ ###</c:formatCode>
                <c:ptCount val="17"/>
                <c:pt idx="0">
                  <c:v>2143453</c:v>
                </c:pt>
                <c:pt idx="1">
                  <c:v>2113996</c:v>
                </c:pt>
                <c:pt idx="2">
                  <c:v>2095326</c:v>
                </c:pt>
                <c:pt idx="3">
                  <c:v>2084632</c:v>
                </c:pt>
                <c:pt idx="4">
                  <c:v>2059560</c:v>
                </c:pt>
                <c:pt idx="5">
                  <c:v>2011866</c:v>
                </c:pt>
                <c:pt idx="6">
                  <c:v>2033534</c:v>
                </c:pt>
                <c:pt idx="7">
                  <c:v>2076385</c:v>
                </c:pt>
                <c:pt idx="8">
                  <c:v>2324294</c:v>
                </c:pt>
                <c:pt idx="9">
                  <c:v>2295108</c:v>
                </c:pt>
                <c:pt idx="10">
                  <c:v>2220012</c:v>
                </c:pt>
                <c:pt idx="11">
                  <c:v>2134516</c:v>
                </c:pt>
                <c:pt idx="12">
                  <c:v>2035461</c:v>
                </c:pt>
                <c:pt idx="13">
                  <c:v>1977862</c:v>
                </c:pt>
                <c:pt idx="14">
                  <c:v>1959734</c:v>
                </c:pt>
                <c:pt idx="15">
                  <c:v>1928017</c:v>
                </c:pt>
                <c:pt idx="16">
                  <c:v>1924578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8-4FED-A348-200B975F2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32608"/>
        <c:axId val="180934528"/>
      </c:lineChart>
      <c:catAx>
        <c:axId val="18093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0934528"/>
        <c:crosses val="autoZero"/>
        <c:auto val="1"/>
        <c:lblAlgn val="ctr"/>
        <c:lblOffset val="100"/>
        <c:noMultiLvlLbl val="0"/>
      </c:catAx>
      <c:valAx>
        <c:axId val="180934528"/>
        <c:scaling>
          <c:orientation val="minMax"/>
          <c:max val="2400000"/>
          <c:min val="180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2237054597565985E-2"/>
              <c:y val="0.25833128736400257"/>
            </c:manualLayout>
          </c:layout>
          <c:overlay val="0"/>
        </c:title>
        <c:numFmt formatCode="#\ ###\ ###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0932608"/>
        <c:crosses val="autoZero"/>
        <c:crossBetween val="between"/>
        <c:majorUnit val="2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41067820170547453"/>
          <c:y val="0.84670595292320305"/>
          <c:w val="0.21790670586777575"/>
          <c:h val="0.10807858053290711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69121237894053"/>
          <c:y val="0.14820243057853108"/>
          <c:w val="0.85979796427885613"/>
          <c:h val="0.69751560466706353"/>
        </c:manualLayout>
      </c:layout>
      <c:lineChart>
        <c:grouping val="standard"/>
        <c:varyColors val="0"/>
        <c:ser>
          <c:idx val="0"/>
          <c:order val="0"/>
          <c:tx>
            <c:v>Público</c:v>
          </c:tx>
          <c:marker>
            <c:symbol val="circle"/>
            <c:size val="7"/>
          </c:marker>
          <c:cat>
            <c:strRef>
              <c:f>'I9.1'!$C$3:$S$3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'I9.1'!$C$12:$S$12</c:f>
              <c:numCache>
                <c:formatCode>#\ ###\ ###</c:formatCode>
                <c:ptCount val="17"/>
                <c:pt idx="0">
                  <c:v>1731438</c:v>
                </c:pt>
                <c:pt idx="1">
                  <c:v>1702260</c:v>
                </c:pt>
                <c:pt idx="2">
                  <c:v>1685782</c:v>
                </c:pt>
                <c:pt idx="3">
                  <c:v>1679288</c:v>
                </c:pt>
                <c:pt idx="4">
                  <c:v>1661648</c:v>
                </c:pt>
                <c:pt idx="5">
                  <c:v>1618528</c:v>
                </c:pt>
                <c:pt idx="6">
                  <c:v>1632277</c:v>
                </c:pt>
                <c:pt idx="7">
                  <c:v>1668650</c:v>
                </c:pt>
                <c:pt idx="8">
                  <c:v>1806844</c:v>
                </c:pt>
                <c:pt idx="9">
                  <c:v>1786185</c:v>
                </c:pt>
                <c:pt idx="10">
                  <c:v>1751393</c:v>
                </c:pt>
                <c:pt idx="11">
                  <c:v>1697381</c:v>
                </c:pt>
                <c:pt idx="12">
                  <c:v>1642939</c:v>
                </c:pt>
                <c:pt idx="13">
                  <c:v>1599156</c:v>
                </c:pt>
                <c:pt idx="14">
                  <c:v>1581134</c:v>
                </c:pt>
                <c:pt idx="15">
                  <c:v>1545627</c:v>
                </c:pt>
                <c:pt idx="16">
                  <c:v>1544555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1-4548-9F36-4FC69E7078B2}"/>
            </c:ext>
          </c:extLst>
        </c:ser>
        <c:ser>
          <c:idx val="1"/>
          <c:order val="1"/>
          <c:tx>
            <c:v>Privado</c:v>
          </c:tx>
          <c:marker>
            <c:symbol val="circle"/>
            <c:size val="7"/>
          </c:marker>
          <c:cat>
            <c:strRef>
              <c:f>'I9.1'!$C$3:$S$3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'I9.1'!$C$21:$S$21</c:f>
              <c:numCache>
                <c:formatCode>#\ ###\ ###</c:formatCode>
                <c:ptCount val="17"/>
                <c:pt idx="0">
                  <c:v>412015</c:v>
                </c:pt>
                <c:pt idx="1">
                  <c:v>411736</c:v>
                </c:pt>
                <c:pt idx="2">
                  <c:v>409544</c:v>
                </c:pt>
                <c:pt idx="3">
                  <c:v>405344</c:v>
                </c:pt>
                <c:pt idx="4">
                  <c:v>397912</c:v>
                </c:pt>
                <c:pt idx="5">
                  <c:v>393338</c:v>
                </c:pt>
                <c:pt idx="6">
                  <c:v>401257</c:v>
                </c:pt>
                <c:pt idx="7">
                  <c:v>407735</c:v>
                </c:pt>
                <c:pt idx="8">
                  <c:v>517450</c:v>
                </c:pt>
                <c:pt idx="9">
                  <c:v>508923</c:v>
                </c:pt>
                <c:pt idx="10">
                  <c:v>468619</c:v>
                </c:pt>
                <c:pt idx="11">
                  <c:v>437135</c:v>
                </c:pt>
                <c:pt idx="12">
                  <c:v>392522</c:v>
                </c:pt>
                <c:pt idx="13">
                  <c:v>378706</c:v>
                </c:pt>
                <c:pt idx="14">
                  <c:v>378600</c:v>
                </c:pt>
                <c:pt idx="15">
                  <c:v>382390</c:v>
                </c:pt>
                <c:pt idx="16">
                  <c:v>380023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61-4548-9F36-4FC69E707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21856"/>
        <c:axId val="188527744"/>
      </c:lineChart>
      <c:catAx>
        <c:axId val="18852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8527744"/>
        <c:crosses val="autoZero"/>
        <c:auto val="1"/>
        <c:lblAlgn val="ctr"/>
        <c:lblOffset val="100"/>
        <c:noMultiLvlLbl val="0"/>
      </c:catAx>
      <c:valAx>
        <c:axId val="188527744"/>
        <c:scaling>
          <c:orientation val="minMax"/>
          <c:max val="20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 </a:t>
                </a:r>
                <a:r>
                  <a:rPr lang="pt-PT" sz="1050" baseline="0"/>
                  <a:t>de alunos</a:t>
                </a:r>
              </a:p>
            </c:rich>
          </c:tx>
          <c:layout>
            <c:manualLayout>
              <c:xMode val="edge"/>
              <c:yMode val="edge"/>
              <c:x val="1.5101268523217021E-2"/>
              <c:y val="0.39412803540620112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8521856"/>
        <c:crosses val="autoZero"/>
        <c:crossBetween val="between"/>
        <c:majorUnit val="5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8717185484838207"/>
          <c:y val="0.87031688658690509"/>
          <c:w val="0.21790670586777558"/>
          <c:h val="9.280055538075970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2219368454797"/>
          <c:y val="0.14820243057853119"/>
          <c:w val="0.85867200478592043"/>
          <c:h val="0.69751560466706353"/>
        </c:manualLayout>
      </c:layout>
      <c:lineChart>
        <c:grouping val="standard"/>
        <c:varyColors val="0"/>
        <c:ser>
          <c:idx val="0"/>
          <c:order val="0"/>
          <c:tx>
            <c:strRef>
              <c:f>'I9.1'!$B$4</c:f>
              <c:strCache>
                <c:ptCount val="1"/>
                <c:pt idx="0">
                  <c:v>Educação pré-escolar</c:v>
                </c:pt>
              </c:strCache>
            </c:strRef>
          </c:tx>
          <c:marker>
            <c:symbol val="circle"/>
            <c:size val="7"/>
          </c:marker>
          <c:cat>
            <c:strRef>
              <c:f>'I9.1'!$C$3:$S$3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'I9.1'!$C$4:$S$4</c:f>
              <c:numCache>
                <c:formatCode>#\ ###\ ###</c:formatCode>
                <c:ptCount val="17"/>
                <c:pt idx="0">
                  <c:v>107599</c:v>
                </c:pt>
                <c:pt idx="1">
                  <c:v>113323</c:v>
                </c:pt>
                <c:pt idx="2">
                  <c:v>117823</c:v>
                </c:pt>
                <c:pt idx="3">
                  <c:v>123052</c:v>
                </c:pt>
                <c:pt idx="4">
                  <c:v>126760</c:v>
                </c:pt>
                <c:pt idx="5">
                  <c:v>128754</c:v>
                </c:pt>
                <c:pt idx="6">
                  <c:v>127602</c:v>
                </c:pt>
                <c:pt idx="7">
                  <c:v>131502</c:v>
                </c:pt>
                <c:pt idx="8">
                  <c:v>131765</c:v>
                </c:pt>
                <c:pt idx="9">
                  <c:v>130592</c:v>
                </c:pt>
                <c:pt idx="10">
                  <c:v>133343</c:v>
                </c:pt>
                <c:pt idx="11">
                  <c:v>135130</c:v>
                </c:pt>
                <c:pt idx="12">
                  <c:v>134180</c:v>
                </c:pt>
                <c:pt idx="13">
                  <c:v>132867</c:v>
                </c:pt>
                <c:pt idx="14">
                  <c:v>132562</c:v>
                </c:pt>
                <c:pt idx="15">
                  <c:v>128953</c:v>
                </c:pt>
                <c:pt idx="16">
                  <c:v>126000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7-48BD-9C16-B7B70467682F}"/>
            </c:ext>
          </c:extLst>
        </c:ser>
        <c:ser>
          <c:idx val="4"/>
          <c:order val="1"/>
          <c:tx>
            <c:strRef>
              <c:f>'I9.1'!$B$5</c:f>
              <c:strCache>
                <c:ptCount val="1"/>
                <c:pt idx="0">
                  <c:v>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'I9.1'!$C$3:$S$3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'I9.1'!$C$5:$S$5</c:f>
              <c:numCache>
                <c:formatCode>#\ ###\ ###</c:formatCode>
                <c:ptCount val="17"/>
                <c:pt idx="0">
                  <c:v>1030356</c:v>
                </c:pt>
                <c:pt idx="1">
                  <c:v>1002317</c:v>
                </c:pt>
                <c:pt idx="2">
                  <c:v>983927</c:v>
                </c:pt>
                <c:pt idx="3">
                  <c:v>975651</c:v>
                </c:pt>
                <c:pt idx="4">
                  <c:v>964831</c:v>
                </c:pt>
                <c:pt idx="5">
                  <c:v>954055</c:v>
                </c:pt>
                <c:pt idx="6">
                  <c:v>960256</c:v>
                </c:pt>
                <c:pt idx="7">
                  <c:v>990601</c:v>
                </c:pt>
                <c:pt idx="8">
                  <c:v>1032498</c:v>
                </c:pt>
                <c:pt idx="9">
                  <c:v>1009547</c:v>
                </c:pt>
                <c:pt idx="10">
                  <c:v>982641</c:v>
                </c:pt>
                <c:pt idx="11">
                  <c:v>945851</c:v>
                </c:pt>
                <c:pt idx="12">
                  <c:v>903508</c:v>
                </c:pt>
                <c:pt idx="13">
                  <c:v>872030</c:v>
                </c:pt>
                <c:pt idx="14">
                  <c:v>856622</c:v>
                </c:pt>
                <c:pt idx="15">
                  <c:v>827141</c:v>
                </c:pt>
                <c:pt idx="16">
                  <c:v>819231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7-48BD-9C16-B7B70467682F}"/>
            </c:ext>
          </c:extLst>
        </c:ser>
        <c:ser>
          <c:idx val="1"/>
          <c:order val="2"/>
          <c:tx>
            <c:strRef>
              <c:f>'I9.1'!$B$9</c:f>
              <c:strCache>
                <c:ptCount val="1"/>
                <c:pt idx="0">
                  <c:v>Ensino secundário</c:v>
                </c:pt>
              </c:strCache>
            </c:strRef>
          </c:tx>
          <c:marker>
            <c:symbol val="circle"/>
            <c:size val="7"/>
          </c:marker>
          <c:cat>
            <c:strRef>
              <c:f>'I9.1'!$C$3:$S$3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'I9.1'!$C$9:$S$9</c:f>
              <c:numCache>
                <c:formatCode>#\ ###\ ###</c:formatCode>
                <c:ptCount val="17"/>
                <c:pt idx="0">
                  <c:v>326076</c:v>
                </c:pt>
                <c:pt idx="1">
                  <c:v>308033</c:v>
                </c:pt>
                <c:pt idx="2">
                  <c:v>299560</c:v>
                </c:pt>
                <c:pt idx="3">
                  <c:v>297835</c:v>
                </c:pt>
                <c:pt idx="4">
                  <c:v>293246</c:v>
                </c:pt>
                <c:pt idx="5">
                  <c:v>264647</c:v>
                </c:pt>
                <c:pt idx="6">
                  <c:v>272993</c:v>
                </c:pt>
                <c:pt idx="7">
                  <c:v>264097</c:v>
                </c:pt>
                <c:pt idx="8">
                  <c:v>361157</c:v>
                </c:pt>
                <c:pt idx="9">
                  <c:v>352624</c:v>
                </c:pt>
                <c:pt idx="10">
                  <c:v>326620</c:v>
                </c:pt>
                <c:pt idx="11">
                  <c:v>303109</c:v>
                </c:pt>
                <c:pt idx="12">
                  <c:v>299016</c:v>
                </c:pt>
                <c:pt idx="13">
                  <c:v>289030</c:v>
                </c:pt>
                <c:pt idx="14">
                  <c:v>295379</c:v>
                </c:pt>
                <c:pt idx="15">
                  <c:v>291082</c:v>
                </c:pt>
                <c:pt idx="16">
                  <c:v>297538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87-48BD-9C16-B7B70467682F}"/>
            </c:ext>
          </c:extLst>
        </c:ser>
        <c:ser>
          <c:idx val="2"/>
          <c:order val="3"/>
          <c:tx>
            <c:strRef>
              <c:f>'I9.1'!$B$10</c:f>
              <c:strCache>
                <c:ptCount val="1"/>
                <c:pt idx="0">
                  <c:v>Ensino pós-secundário não superior</c:v>
                </c:pt>
              </c:strCache>
            </c:strRef>
          </c:tx>
          <c:marker>
            <c:symbol val="circle"/>
            <c:size val="7"/>
          </c:marker>
          <c:cat>
            <c:strRef>
              <c:f>'I9.1'!$C$3:$S$3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'I9.1'!$C$10:$S$10</c:f>
              <c:numCache>
                <c:formatCode>#\ ###\ ###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232</c:v>
                </c:pt>
                <c:pt idx="3">
                  <c:v>424</c:v>
                </c:pt>
                <c:pt idx="4">
                  <c:v>615</c:v>
                </c:pt>
                <c:pt idx="5">
                  <c:v>1323</c:v>
                </c:pt>
                <c:pt idx="6">
                  <c:v>2071</c:v>
                </c:pt>
                <c:pt idx="7">
                  <c:v>4615</c:v>
                </c:pt>
                <c:pt idx="8">
                  <c:v>5664</c:v>
                </c:pt>
                <c:pt idx="9">
                  <c:v>6386</c:v>
                </c:pt>
                <c:pt idx="10">
                  <c:v>7808</c:v>
                </c:pt>
                <c:pt idx="11">
                  <c:v>8462</c:v>
                </c:pt>
                <c:pt idx="12">
                  <c:v>8780</c:v>
                </c:pt>
                <c:pt idx="13">
                  <c:v>9524</c:v>
                </c:pt>
                <c:pt idx="14">
                  <c:v>9928</c:v>
                </c:pt>
                <c:pt idx="15">
                  <c:v>6133</c:v>
                </c:pt>
                <c:pt idx="16">
                  <c:v>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87-48BD-9C16-B7B70467682F}"/>
            </c:ext>
          </c:extLst>
        </c:ser>
        <c:ser>
          <c:idx val="3"/>
          <c:order val="4"/>
          <c:tx>
            <c:strRef>
              <c:f>'I9.1'!$B$11</c:f>
              <c:strCache>
                <c:ptCount val="1"/>
                <c:pt idx="0">
                  <c:v>Ensino superior</c:v>
                </c:pt>
              </c:strCache>
            </c:strRef>
          </c:tx>
          <c:marker>
            <c:symbol val="circle"/>
            <c:size val="7"/>
          </c:marker>
          <c:cat>
            <c:strRef>
              <c:f>'I9.1'!$C$3:$S$3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'I9.1'!$C$11:$S$11</c:f>
              <c:numCache>
                <c:formatCode>#\ ###\ ###</c:formatCode>
                <c:ptCount val="17"/>
                <c:pt idx="0">
                  <c:v>267407</c:v>
                </c:pt>
                <c:pt idx="1">
                  <c:v>278587</c:v>
                </c:pt>
                <c:pt idx="2">
                  <c:v>284240</c:v>
                </c:pt>
                <c:pt idx="3">
                  <c:v>282326</c:v>
                </c:pt>
                <c:pt idx="4">
                  <c:v>276196</c:v>
                </c:pt>
                <c:pt idx="5">
                  <c:v>269749</c:v>
                </c:pt>
                <c:pt idx="6">
                  <c:v>269355</c:v>
                </c:pt>
                <c:pt idx="7">
                  <c:v>277835</c:v>
                </c:pt>
                <c:pt idx="8">
                  <c:v>275760</c:v>
                </c:pt>
                <c:pt idx="9">
                  <c:v>287036</c:v>
                </c:pt>
                <c:pt idx="10">
                  <c:v>300981</c:v>
                </c:pt>
                <c:pt idx="11">
                  <c:v>304829</c:v>
                </c:pt>
                <c:pt idx="12">
                  <c:v>297455</c:v>
                </c:pt>
                <c:pt idx="13">
                  <c:v>295705</c:v>
                </c:pt>
                <c:pt idx="14">
                  <c:v>286643</c:v>
                </c:pt>
                <c:pt idx="15">
                  <c:v>292318</c:v>
                </c:pt>
                <c:pt idx="16">
                  <c:v>296975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87-48BD-9C16-B7B704676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42048"/>
        <c:axId val="188643584"/>
      </c:lineChart>
      <c:catAx>
        <c:axId val="18864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8643584"/>
        <c:crosses val="autoZero"/>
        <c:auto val="1"/>
        <c:lblAlgn val="ctr"/>
        <c:lblOffset val="100"/>
        <c:noMultiLvlLbl val="0"/>
      </c:catAx>
      <c:valAx>
        <c:axId val="188643584"/>
        <c:scaling>
          <c:orientation val="minMax"/>
          <c:max val="1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 </a:t>
                </a:r>
                <a:r>
                  <a:rPr lang="pt-PT" sz="1050" baseline="0"/>
                  <a:t> de alunos</a:t>
                </a:r>
              </a:p>
            </c:rich>
          </c:tx>
          <c:layout>
            <c:manualLayout>
              <c:xMode val="edge"/>
              <c:yMode val="edge"/>
              <c:x val="1.5101294870304214E-2"/>
              <c:y val="0.36235270517460294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8642048"/>
        <c:crosses val="autoZero"/>
        <c:crossBetween val="between"/>
        <c:majorUnit val="2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8.9902843142548441E-2"/>
          <c:y val="0.89409140033966361"/>
          <c:w val="0.88037752783528656"/>
          <c:h val="9.2154013027931692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477" l="0.70000000000000062" r="0.70000000000000062" t="0.75000000000000477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4719267242955"/>
          <c:y val="0.1482024305785313"/>
          <c:w val="0.85377841051518166"/>
          <c:h val="0.69751560466706353"/>
        </c:manualLayout>
      </c:layout>
      <c:lineChart>
        <c:grouping val="standard"/>
        <c:varyColors val="0"/>
        <c:ser>
          <c:idx val="0"/>
          <c:order val="0"/>
          <c:tx>
            <c:strRef>
              <c:f>'I9.1'!$B$13</c:f>
              <c:strCache>
                <c:ptCount val="1"/>
                <c:pt idx="0">
                  <c:v>Educação pré-escolar</c:v>
                </c:pt>
              </c:strCache>
            </c:strRef>
          </c:tx>
          <c:marker>
            <c:symbol val="circle"/>
            <c:size val="7"/>
          </c:marker>
          <c:cat>
            <c:strRef>
              <c:f>'I9.1'!$C$3:$S$3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'I9.1'!$C$13:$S$13</c:f>
              <c:numCache>
                <c:formatCode>#\ ###\ ###</c:formatCode>
                <c:ptCount val="17"/>
                <c:pt idx="0">
                  <c:v>113808</c:v>
                </c:pt>
                <c:pt idx="1">
                  <c:v>113569</c:v>
                </c:pt>
                <c:pt idx="2">
                  <c:v>114732</c:v>
                </c:pt>
                <c:pt idx="3">
                  <c:v>115312</c:v>
                </c:pt>
                <c:pt idx="4">
                  <c:v>117161</c:v>
                </c:pt>
                <c:pt idx="5">
                  <c:v>117336</c:v>
                </c:pt>
                <c:pt idx="6">
                  <c:v>120224</c:v>
                </c:pt>
                <c:pt idx="7">
                  <c:v>119127</c:v>
                </c:pt>
                <c:pt idx="8">
                  <c:v>127167</c:v>
                </c:pt>
                <c:pt idx="9">
                  <c:v>128006</c:v>
                </c:pt>
                <c:pt idx="10">
                  <c:v>127190</c:v>
                </c:pt>
                <c:pt idx="11">
                  <c:v>122384</c:v>
                </c:pt>
                <c:pt idx="12">
                  <c:v>117916</c:v>
                </c:pt>
                <c:pt idx="13">
                  <c:v>118192</c:v>
                </c:pt>
                <c:pt idx="14">
                  <c:v>117973</c:v>
                </c:pt>
                <c:pt idx="15">
                  <c:v>117225</c:v>
                </c:pt>
                <c:pt idx="16">
                  <c:v>114896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B-4D71-88E7-D78A71EDA203}"/>
            </c:ext>
          </c:extLst>
        </c:ser>
        <c:ser>
          <c:idx val="4"/>
          <c:order val="1"/>
          <c:tx>
            <c:strRef>
              <c:f>'I9.1'!$B$14</c:f>
              <c:strCache>
                <c:ptCount val="1"/>
                <c:pt idx="0">
                  <c:v>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'I9.1'!$C$3:$S$3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'I9.1'!$C$14:$S$14</c:f>
              <c:numCache>
                <c:formatCode>#\ ###\ ###</c:formatCode>
                <c:ptCount val="17"/>
                <c:pt idx="0">
                  <c:v>117314</c:v>
                </c:pt>
                <c:pt idx="1">
                  <c:v>117926</c:v>
                </c:pt>
                <c:pt idx="2">
                  <c:v>118835</c:v>
                </c:pt>
                <c:pt idx="3">
                  <c:v>118414</c:v>
                </c:pt>
                <c:pt idx="4">
                  <c:v>118064</c:v>
                </c:pt>
                <c:pt idx="5">
                  <c:v>122231</c:v>
                </c:pt>
                <c:pt idx="6">
                  <c:v>125752</c:v>
                </c:pt>
                <c:pt idx="7">
                  <c:v>130259</c:v>
                </c:pt>
                <c:pt idx="8">
                  <c:v>182882</c:v>
                </c:pt>
                <c:pt idx="9">
                  <c:v>180451</c:v>
                </c:pt>
                <c:pt idx="10">
                  <c:v>159233</c:v>
                </c:pt>
                <c:pt idx="11">
                  <c:v>148311</c:v>
                </c:pt>
                <c:pt idx="12">
                  <c:v>127518</c:v>
                </c:pt>
                <c:pt idx="13">
                  <c:v>123264</c:v>
                </c:pt>
                <c:pt idx="14">
                  <c:v>124558</c:v>
                </c:pt>
                <c:pt idx="15">
                  <c:v>128037</c:v>
                </c:pt>
                <c:pt idx="16">
                  <c:v>125214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B-4D71-88E7-D78A71EDA203}"/>
            </c:ext>
          </c:extLst>
        </c:ser>
        <c:ser>
          <c:idx val="1"/>
          <c:order val="2"/>
          <c:tx>
            <c:strRef>
              <c:f>'I9.1'!$B$18</c:f>
              <c:strCache>
                <c:ptCount val="1"/>
                <c:pt idx="0">
                  <c:v>Ensino secundário</c:v>
                </c:pt>
              </c:strCache>
            </c:strRef>
          </c:tx>
          <c:marker>
            <c:symbol val="circle"/>
            <c:size val="7"/>
          </c:marker>
          <c:cat>
            <c:strRef>
              <c:f>'I9.1'!$C$3:$S$3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'I9.1'!$C$18:$S$18</c:f>
              <c:numCache>
                <c:formatCode>#\ ###\ ###</c:formatCode>
                <c:ptCount val="17"/>
                <c:pt idx="0">
                  <c:v>67222</c:v>
                </c:pt>
                <c:pt idx="1">
                  <c:v>68871</c:v>
                </c:pt>
                <c:pt idx="2">
                  <c:v>65721</c:v>
                </c:pt>
                <c:pt idx="3">
                  <c:v>63977</c:v>
                </c:pt>
                <c:pt idx="4">
                  <c:v>62946</c:v>
                </c:pt>
                <c:pt idx="5">
                  <c:v>61535</c:v>
                </c:pt>
                <c:pt idx="6">
                  <c:v>63936</c:v>
                </c:pt>
                <c:pt idx="7">
                  <c:v>65896</c:v>
                </c:pt>
                <c:pt idx="8">
                  <c:v>116645</c:v>
                </c:pt>
                <c:pt idx="9">
                  <c:v>110160</c:v>
                </c:pt>
                <c:pt idx="10">
                  <c:v>93126</c:v>
                </c:pt>
                <c:pt idx="11">
                  <c:v>87000</c:v>
                </c:pt>
                <c:pt idx="12">
                  <c:v>78848</c:v>
                </c:pt>
                <c:pt idx="13">
                  <c:v>75387</c:v>
                </c:pt>
                <c:pt idx="14">
                  <c:v>77031</c:v>
                </c:pt>
                <c:pt idx="15">
                  <c:v>78900</c:v>
                </c:pt>
                <c:pt idx="16">
                  <c:v>81010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3B-4D71-88E7-D78A71EDA203}"/>
            </c:ext>
          </c:extLst>
        </c:ser>
        <c:ser>
          <c:idx val="2"/>
          <c:order val="3"/>
          <c:tx>
            <c:strRef>
              <c:f>'I9.1'!$B$19</c:f>
              <c:strCache>
                <c:ptCount val="1"/>
                <c:pt idx="0">
                  <c:v>Ensino pós-secundário não superior</c:v>
                </c:pt>
              </c:strCache>
            </c:strRef>
          </c:tx>
          <c:marker>
            <c:symbol val="circle"/>
            <c:size val="7"/>
          </c:marker>
          <c:cat>
            <c:strRef>
              <c:f>'I9.1'!$C$3:$S$3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'I9.1'!$C$19:$S$19</c:f>
              <c:numCache>
                <c:formatCode>#\ ###\ ###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406</c:v>
                </c:pt>
                <c:pt idx="3">
                  <c:v>1343</c:v>
                </c:pt>
                <c:pt idx="4">
                  <c:v>1560</c:v>
                </c:pt>
                <c:pt idx="5">
                  <c:v>961</c:v>
                </c:pt>
                <c:pt idx="6">
                  <c:v>412</c:v>
                </c:pt>
                <c:pt idx="7">
                  <c:v>452</c:v>
                </c:pt>
                <c:pt idx="8">
                  <c:v>716</c:v>
                </c:pt>
                <c:pt idx="9">
                  <c:v>970</c:v>
                </c:pt>
                <c:pt idx="10">
                  <c:v>1208</c:v>
                </c:pt>
                <c:pt idx="11">
                  <c:v>1049</c:v>
                </c:pt>
                <c:pt idx="12">
                  <c:v>1219</c:v>
                </c:pt>
                <c:pt idx="13">
                  <c:v>1573</c:v>
                </c:pt>
                <c:pt idx="14">
                  <c:v>2069</c:v>
                </c:pt>
                <c:pt idx="15">
                  <c:v>139</c:v>
                </c:pt>
                <c:pt idx="16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3B-4D71-88E7-D78A71EDA203}"/>
            </c:ext>
          </c:extLst>
        </c:ser>
        <c:ser>
          <c:idx val="3"/>
          <c:order val="4"/>
          <c:tx>
            <c:strRef>
              <c:f>'I9.1'!$B$20</c:f>
              <c:strCache>
                <c:ptCount val="1"/>
                <c:pt idx="0">
                  <c:v>Ensino superior</c:v>
                </c:pt>
              </c:strCache>
            </c:strRef>
          </c:tx>
          <c:marker>
            <c:symbol val="circle"/>
            <c:size val="7"/>
          </c:marker>
          <c:cat>
            <c:strRef>
              <c:f>'I9.1'!$C$3:$S$3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'I9.1'!$C$20:$S$20</c:f>
              <c:numCache>
                <c:formatCode>#\ ###\ ###</c:formatCode>
                <c:ptCount val="17"/>
                <c:pt idx="0">
                  <c:v>113671</c:v>
                </c:pt>
                <c:pt idx="1">
                  <c:v>111370</c:v>
                </c:pt>
                <c:pt idx="2">
                  <c:v>109850</c:v>
                </c:pt>
                <c:pt idx="3">
                  <c:v>106298</c:v>
                </c:pt>
                <c:pt idx="4">
                  <c:v>98181</c:v>
                </c:pt>
                <c:pt idx="5">
                  <c:v>91275</c:v>
                </c:pt>
                <c:pt idx="6">
                  <c:v>90933</c:v>
                </c:pt>
                <c:pt idx="7">
                  <c:v>92001</c:v>
                </c:pt>
                <c:pt idx="8">
                  <c:v>90040</c:v>
                </c:pt>
                <c:pt idx="9">
                  <c:v>89336</c:v>
                </c:pt>
                <c:pt idx="10">
                  <c:v>87862</c:v>
                </c:pt>
                <c:pt idx="11">
                  <c:v>78391</c:v>
                </c:pt>
                <c:pt idx="12">
                  <c:v>67021</c:v>
                </c:pt>
                <c:pt idx="13">
                  <c:v>60290</c:v>
                </c:pt>
                <c:pt idx="14">
                  <c:v>56969</c:v>
                </c:pt>
                <c:pt idx="15">
                  <c:v>58089</c:v>
                </c:pt>
                <c:pt idx="16">
                  <c:v>58903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3B-4D71-88E7-D78A71EDA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57024"/>
        <c:axId val="189211776"/>
      </c:lineChart>
      <c:catAx>
        <c:axId val="18865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9211776"/>
        <c:crosses val="autoZero"/>
        <c:auto val="1"/>
        <c:lblAlgn val="ctr"/>
        <c:lblOffset val="100"/>
        <c:noMultiLvlLbl val="0"/>
      </c:catAx>
      <c:valAx>
        <c:axId val="189211776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 </a:t>
                </a:r>
                <a:r>
                  <a:rPr lang="pt-PT" sz="1050" baseline="0"/>
                  <a:t> de alunos</a:t>
                </a:r>
              </a:p>
            </c:rich>
          </c:tx>
          <c:layout>
            <c:manualLayout>
              <c:xMode val="edge"/>
              <c:yMode val="edge"/>
              <c:x val="1.6301290311729749E-2"/>
              <c:y val="0.38776404554967014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8657024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0080450104972721"/>
          <c:y val="0.89566774062549004"/>
          <c:w val="0.87384463814954805"/>
          <c:h val="9.9283714724287819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44" l="0.70000000000000062" r="0.70000000000000062" t="0.75000000000000544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2810821675224"/>
          <c:y val="0.14820243057853114"/>
          <c:w val="0.8532244742280356"/>
          <c:h val="0.69751560466706353"/>
        </c:manualLayout>
      </c:layout>
      <c:lineChart>
        <c:grouping val="standard"/>
        <c:varyColors val="0"/>
        <c:ser>
          <c:idx val="0"/>
          <c:order val="0"/>
          <c:tx>
            <c:v>Homens</c:v>
          </c:tx>
          <c:marker>
            <c:symbol val="circle"/>
            <c:size val="7"/>
          </c:marker>
          <c:cat>
            <c:strRef>
              <c:f>'I9.2'!$C$3:$S$3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'I9.2'!$C$12:$S$12</c:f>
              <c:numCache>
                <c:formatCode>#\ ###\ ###</c:formatCode>
                <c:ptCount val="17"/>
                <c:pt idx="0">
                  <c:v>1055328</c:v>
                </c:pt>
                <c:pt idx="1">
                  <c:v>1042324</c:v>
                </c:pt>
                <c:pt idx="2">
                  <c:v>1029452</c:v>
                </c:pt>
                <c:pt idx="3">
                  <c:v>1030259</c:v>
                </c:pt>
                <c:pt idx="4">
                  <c:v>1019458</c:v>
                </c:pt>
                <c:pt idx="5">
                  <c:v>1002085</c:v>
                </c:pt>
                <c:pt idx="6">
                  <c:v>1020730</c:v>
                </c:pt>
                <c:pt idx="7">
                  <c:v>1042061</c:v>
                </c:pt>
                <c:pt idx="8">
                  <c:v>1156970</c:v>
                </c:pt>
                <c:pt idx="9">
                  <c:v>1147320</c:v>
                </c:pt>
                <c:pt idx="10">
                  <c:v>1116789</c:v>
                </c:pt>
                <c:pt idx="11">
                  <c:v>1079276</c:v>
                </c:pt>
                <c:pt idx="12">
                  <c:v>1035354</c:v>
                </c:pt>
                <c:pt idx="13">
                  <c:v>1005572</c:v>
                </c:pt>
                <c:pt idx="14">
                  <c:v>996537</c:v>
                </c:pt>
                <c:pt idx="15">
                  <c:v>979818</c:v>
                </c:pt>
                <c:pt idx="16">
                  <c:v>975798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9A-4937-B738-BB0F21CA5164}"/>
            </c:ext>
          </c:extLst>
        </c:ser>
        <c:ser>
          <c:idx val="1"/>
          <c:order val="1"/>
          <c:tx>
            <c:v>Mulheres</c:v>
          </c:tx>
          <c:marker>
            <c:symbol val="circle"/>
            <c:size val="7"/>
          </c:marker>
          <c:cat>
            <c:strRef>
              <c:f>'I9.2'!$C$3:$S$3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'I9.2'!$C$21:$S$21</c:f>
              <c:numCache>
                <c:formatCode>#\ ###\ ###</c:formatCode>
                <c:ptCount val="17"/>
                <c:pt idx="0">
                  <c:v>1088125</c:v>
                </c:pt>
                <c:pt idx="1">
                  <c:v>1071672</c:v>
                </c:pt>
                <c:pt idx="2">
                  <c:v>1065874</c:v>
                </c:pt>
                <c:pt idx="3">
                  <c:v>1054373</c:v>
                </c:pt>
                <c:pt idx="4">
                  <c:v>1040102</c:v>
                </c:pt>
                <c:pt idx="5">
                  <c:v>1009781</c:v>
                </c:pt>
                <c:pt idx="6">
                  <c:v>1012804</c:v>
                </c:pt>
                <c:pt idx="7">
                  <c:v>1034324</c:v>
                </c:pt>
                <c:pt idx="8">
                  <c:v>1167324</c:v>
                </c:pt>
                <c:pt idx="9">
                  <c:v>1147788</c:v>
                </c:pt>
                <c:pt idx="10">
                  <c:v>1103223</c:v>
                </c:pt>
                <c:pt idx="11">
                  <c:v>1055240</c:v>
                </c:pt>
                <c:pt idx="12">
                  <c:v>1000107</c:v>
                </c:pt>
                <c:pt idx="13">
                  <c:v>972290</c:v>
                </c:pt>
                <c:pt idx="14">
                  <c:v>963197</c:v>
                </c:pt>
                <c:pt idx="15">
                  <c:v>948199</c:v>
                </c:pt>
                <c:pt idx="16">
                  <c:v>948780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9A-4937-B738-BB0F21CA5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766272"/>
        <c:axId val="185767808"/>
      </c:lineChart>
      <c:catAx>
        <c:axId val="18576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5767808"/>
        <c:crosses val="autoZero"/>
        <c:auto val="1"/>
        <c:lblAlgn val="ctr"/>
        <c:lblOffset val="100"/>
        <c:noMultiLvlLbl val="0"/>
      </c:catAx>
      <c:valAx>
        <c:axId val="185767808"/>
        <c:scaling>
          <c:orientation val="minMax"/>
          <c:max val="1200000"/>
          <c:min val="90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 </a:t>
                </a:r>
                <a:r>
                  <a:rPr lang="pt-PT" sz="1050" baseline="0"/>
                  <a:t>de alunos </a:t>
                </a:r>
              </a:p>
            </c:rich>
          </c:tx>
          <c:layout>
            <c:manualLayout>
              <c:xMode val="edge"/>
              <c:yMode val="edge"/>
              <c:x val="1.5101258265463638E-2"/>
              <c:y val="0.3005500782990369"/>
            </c:manualLayout>
          </c:layout>
          <c:overlay val="0"/>
        </c:title>
        <c:numFmt formatCode="#\ ###\ ###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5766272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7399150987467994"/>
          <c:y val="0.87448349112003021"/>
          <c:w val="0.23395716120179741"/>
          <c:h val="8.0300624186682767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82678586748154"/>
          <c:y val="0.13264331956389044"/>
          <c:w val="0.87400787410671765"/>
          <c:h val="0.69751560466706353"/>
        </c:manualLayout>
      </c:layout>
      <c:lineChart>
        <c:grouping val="standard"/>
        <c:varyColors val="0"/>
        <c:ser>
          <c:idx val="0"/>
          <c:order val="0"/>
          <c:tx>
            <c:strRef>
              <c:f>'I9.2'!$B$4</c:f>
              <c:strCache>
                <c:ptCount val="1"/>
                <c:pt idx="0">
                  <c:v>Educação pré-escolar</c:v>
                </c:pt>
              </c:strCache>
            </c:strRef>
          </c:tx>
          <c:marker>
            <c:symbol val="circle"/>
            <c:size val="7"/>
          </c:marker>
          <c:cat>
            <c:strRef>
              <c:f>'I9.2'!$C$3:$S$3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'I9.2'!$C$4:$S$4</c:f>
              <c:numCache>
                <c:formatCode>#\ ###\ ###</c:formatCode>
                <c:ptCount val="17"/>
                <c:pt idx="0">
                  <c:v>112527</c:v>
                </c:pt>
                <c:pt idx="1">
                  <c:v>115789</c:v>
                </c:pt>
                <c:pt idx="2">
                  <c:v>117426</c:v>
                </c:pt>
                <c:pt idx="3">
                  <c:v>120960</c:v>
                </c:pt>
                <c:pt idx="4">
                  <c:v>123823</c:v>
                </c:pt>
                <c:pt idx="5">
                  <c:v>125807</c:v>
                </c:pt>
                <c:pt idx="6">
                  <c:v>126723</c:v>
                </c:pt>
                <c:pt idx="7">
                  <c:v>129390</c:v>
                </c:pt>
                <c:pt idx="8">
                  <c:v>133764</c:v>
                </c:pt>
                <c:pt idx="9">
                  <c:v>134048</c:v>
                </c:pt>
                <c:pt idx="10">
                  <c:v>135386</c:v>
                </c:pt>
                <c:pt idx="11">
                  <c:v>134290</c:v>
                </c:pt>
                <c:pt idx="12">
                  <c:v>131369</c:v>
                </c:pt>
                <c:pt idx="13">
                  <c:v>129885</c:v>
                </c:pt>
                <c:pt idx="14">
                  <c:v>128709</c:v>
                </c:pt>
                <c:pt idx="15">
                  <c:v>126680</c:v>
                </c:pt>
                <c:pt idx="16">
                  <c:v>124130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7-423B-9020-0EA6C96F53E2}"/>
            </c:ext>
          </c:extLst>
        </c:ser>
        <c:ser>
          <c:idx val="4"/>
          <c:order val="1"/>
          <c:tx>
            <c:strRef>
              <c:f>'I9.2'!$B$5</c:f>
              <c:strCache>
                <c:ptCount val="1"/>
                <c:pt idx="0">
                  <c:v>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'I9.2'!$C$3:$S$3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'I9.2'!$C$5:$S$5</c:f>
              <c:numCache>
                <c:formatCode>#\ ###\ ###</c:formatCode>
                <c:ptCount val="17"/>
                <c:pt idx="0">
                  <c:v>592527</c:v>
                </c:pt>
                <c:pt idx="1">
                  <c:v>579222</c:v>
                </c:pt>
                <c:pt idx="2">
                  <c:v>568278</c:v>
                </c:pt>
                <c:pt idx="3">
                  <c:v>564634</c:v>
                </c:pt>
                <c:pt idx="4">
                  <c:v>558372</c:v>
                </c:pt>
                <c:pt idx="5">
                  <c:v>559002</c:v>
                </c:pt>
                <c:pt idx="6">
                  <c:v>565983</c:v>
                </c:pt>
                <c:pt idx="7">
                  <c:v>580659</c:v>
                </c:pt>
                <c:pt idx="8">
                  <c:v>617957</c:v>
                </c:pt>
                <c:pt idx="9">
                  <c:v>606077</c:v>
                </c:pt>
                <c:pt idx="10">
                  <c:v>586439</c:v>
                </c:pt>
                <c:pt idx="11">
                  <c:v>566310</c:v>
                </c:pt>
                <c:pt idx="12">
                  <c:v>535751</c:v>
                </c:pt>
                <c:pt idx="13">
                  <c:v>518095</c:v>
                </c:pt>
                <c:pt idx="14">
                  <c:v>510819</c:v>
                </c:pt>
                <c:pt idx="15">
                  <c:v>496651</c:v>
                </c:pt>
                <c:pt idx="16">
                  <c:v>490171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7-423B-9020-0EA6C96F53E2}"/>
            </c:ext>
          </c:extLst>
        </c:ser>
        <c:ser>
          <c:idx val="1"/>
          <c:order val="2"/>
          <c:tx>
            <c:strRef>
              <c:f>'I9.2'!$B$9</c:f>
              <c:strCache>
                <c:ptCount val="1"/>
                <c:pt idx="0">
                  <c:v>Ensino secundário</c:v>
                </c:pt>
              </c:strCache>
            </c:strRef>
          </c:tx>
          <c:marker>
            <c:symbol val="circle"/>
            <c:size val="7"/>
          </c:marker>
          <c:cat>
            <c:strRef>
              <c:f>'I9.2'!$C$3:$S$3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'I9.2'!$C$9:$S$9</c:f>
              <c:numCache>
                <c:formatCode>#\ ###\ ###</c:formatCode>
                <c:ptCount val="17"/>
                <c:pt idx="0">
                  <c:v>185810</c:v>
                </c:pt>
                <c:pt idx="1">
                  <c:v>179105</c:v>
                </c:pt>
                <c:pt idx="2">
                  <c:v>171730</c:v>
                </c:pt>
                <c:pt idx="3">
                  <c:v>172216</c:v>
                </c:pt>
                <c:pt idx="4">
                  <c:v>169254</c:v>
                </c:pt>
                <c:pt idx="5">
                  <c:v>153373</c:v>
                </c:pt>
                <c:pt idx="6">
                  <c:v>160010</c:v>
                </c:pt>
                <c:pt idx="7">
                  <c:v>156190</c:v>
                </c:pt>
                <c:pt idx="8">
                  <c:v>229738</c:v>
                </c:pt>
                <c:pt idx="9">
                  <c:v>225806</c:v>
                </c:pt>
                <c:pt idx="10">
                  <c:v>207338</c:v>
                </c:pt>
                <c:pt idx="11">
                  <c:v>193737</c:v>
                </c:pt>
                <c:pt idx="12">
                  <c:v>190566</c:v>
                </c:pt>
                <c:pt idx="13">
                  <c:v>184659</c:v>
                </c:pt>
                <c:pt idx="14">
                  <c:v>189482</c:v>
                </c:pt>
                <c:pt idx="15">
                  <c:v>188642</c:v>
                </c:pt>
                <c:pt idx="16">
                  <c:v>192905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07-423B-9020-0EA6C96F53E2}"/>
            </c:ext>
          </c:extLst>
        </c:ser>
        <c:ser>
          <c:idx val="2"/>
          <c:order val="3"/>
          <c:tx>
            <c:strRef>
              <c:f>'I9.2'!$B$10</c:f>
              <c:strCache>
                <c:ptCount val="1"/>
                <c:pt idx="0">
                  <c:v>Ensino pós-secundário não superior</c:v>
                </c:pt>
              </c:strCache>
            </c:strRef>
          </c:tx>
          <c:marker>
            <c:symbol val="circle"/>
            <c:size val="7"/>
          </c:marker>
          <c:cat>
            <c:strRef>
              <c:f>'I9.2'!$C$3:$S$3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'I9.2'!$C$10:$S$10</c:f>
              <c:numCache>
                <c:formatCode>#\ ###\ ###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446</c:v>
                </c:pt>
                <c:pt idx="3">
                  <c:v>1202</c:v>
                </c:pt>
                <c:pt idx="4">
                  <c:v>1478</c:v>
                </c:pt>
                <c:pt idx="5">
                  <c:v>1688</c:v>
                </c:pt>
                <c:pt idx="6">
                  <c:v>1722</c:v>
                </c:pt>
                <c:pt idx="7">
                  <c:v>3488</c:v>
                </c:pt>
                <c:pt idx="8">
                  <c:v>4421</c:v>
                </c:pt>
                <c:pt idx="9">
                  <c:v>5082</c:v>
                </c:pt>
                <c:pt idx="10">
                  <c:v>5978</c:v>
                </c:pt>
                <c:pt idx="11">
                  <c:v>6348</c:v>
                </c:pt>
                <c:pt idx="12">
                  <c:v>6723</c:v>
                </c:pt>
                <c:pt idx="13">
                  <c:v>7320</c:v>
                </c:pt>
                <c:pt idx="14">
                  <c:v>7800</c:v>
                </c:pt>
                <c:pt idx="15">
                  <c:v>4305</c:v>
                </c:pt>
                <c:pt idx="16">
                  <c:v>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07-423B-9020-0EA6C96F53E2}"/>
            </c:ext>
          </c:extLst>
        </c:ser>
        <c:ser>
          <c:idx val="3"/>
          <c:order val="4"/>
          <c:tx>
            <c:strRef>
              <c:f>'I9.2'!$B$11</c:f>
              <c:strCache>
                <c:ptCount val="1"/>
                <c:pt idx="0">
                  <c:v>Ensino superior</c:v>
                </c:pt>
              </c:strCache>
            </c:strRef>
          </c:tx>
          <c:marker>
            <c:symbol val="circle"/>
            <c:size val="7"/>
          </c:marker>
          <c:cat>
            <c:strRef>
              <c:f>'I9.2'!$C$3:$S$3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'I9.2'!$C$11:$S$11</c:f>
              <c:numCache>
                <c:formatCode>#\ ###\ ###</c:formatCode>
                <c:ptCount val="17"/>
                <c:pt idx="0">
                  <c:v>164464</c:v>
                </c:pt>
                <c:pt idx="1">
                  <c:v>168208</c:v>
                </c:pt>
                <c:pt idx="2">
                  <c:v>171572</c:v>
                </c:pt>
                <c:pt idx="3">
                  <c:v>171247</c:v>
                </c:pt>
                <c:pt idx="4">
                  <c:v>166531</c:v>
                </c:pt>
                <c:pt idx="5">
                  <c:v>162215</c:v>
                </c:pt>
                <c:pt idx="6">
                  <c:v>166292</c:v>
                </c:pt>
                <c:pt idx="7">
                  <c:v>172334</c:v>
                </c:pt>
                <c:pt idx="8">
                  <c:v>171090</c:v>
                </c:pt>
                <c:pt idx="9">
                  <c:v>176307</c:v>
                </c:pt>
                <c:pt idx="10">
                  <c:v>181648</c:v>
                </c:pt>
                <c:pt idx="11">
                  <c:v>178591</c:v>
                </c:pt>
                <c:pt idx="12">
                  <c:v>170945</c:v>
                </c:pt>
                <c:pt idx="13">
                  <c:v>165613</c:v>
                </c:pt>
                <c:pt idx="14">
                  <c:v>159727</c:v>
                </c:pt>
                <c:pt idx="15">
                  <c:v>163540</c:v>
                </c:pt>
                <c:pt idx="16">
                  <c:v>165374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07-423B-9020-0EA6C96F5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20288"/>
        <c:axId val="180634368"/>
      </c:lineChart>
      <c:catAx>
        <c:axId val="18062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0634368"/>
        <c:crosses val="autoZero"/>
        <c:auto val="1"/>
        <c:lblAlgn val="ctr"/>
        <c:lblOffset val="100"/>
        <c:noMultiLvlLbl val="0"/>
      </c:catAx>
      <c:valAx>
        <c:axId val="180634368"/>
        <c:scaling>
          <c:orientation val="minMax"/>
          <c:max val="8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</a:t>
                </a:r>
                <a:r>
                  <a:rPr lang="pt-PT" sz="1050" baseline="0"/>
                  <a:t> de alunos</a:t>
                </a:r>
              </a:p>
            </c:rich>
          </c:tx>
          <c:layout>
            <c:manualLayout>
              <c:xMode val="edge"/>
              <c:yMode val="edge"/>
              <c:x val="1.5101272718268725E-2"/>
              <c:y val="0.36497584860715948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0620288"/>
        <c:crosses val="autoZero"/>
        <c:crossBetween val="between"/>
        <c:majorUnit val="2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9.0129434672137382E-2"/>
          <c:y val="0.87853231847628099"/>
          <c:w val="0.86735697475804541"/>
          <c:h val="0.10899922479884129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488" l="0.70000000000000062" r="0.70000000000000062" t="0.75000000000000488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1911636045495"/>
          <c:y val="0.12843294078969089"/>
          <c:w val="0.86844458791113777"/>
          <c:h val="0.69751560466706353"/>
        </c:manualLayout>
      </c:layout>
      <c:lineChart>
        <c:grouping val="standard"/>
        <c:varyColors val="0"/>
        <c:ser>
          <c:idx val="0"/>
          <c:order val="0"/>
          <c:tx>
            <c:strRef>
              <c:f>'I9.2'!$B$13</c:f>
              <c:strCache>
                <c:ptCount val="1"/>
                <c:pt idx="0">
                  <c:v>Educação pré-escolar</c:v>
                </c:pt>
              </c:strCache>
            </c:strRef>
          </c:tx>
          <c:marker>
            <c:symbol val="circle"/>
            <c:size val="7"/>
          </c:marker>
          <c:cat>
            <c:strRef>
              <c:f>'I9.2'!$C$3:$S$3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'I9.2'!$C$13:$S$13</c:f>
              <c:numCache>
                <c:formatCode>#\ ###\ ###</c:formatCode>
                <c:ptCount val="17"/>
                <c:pt idx="0">
                  <c:v>108880</c:v>
                </c:pt>
                <c:pt idx="1">
                  <c:v>111103</c:v>
                </c:pt>
                <c:pt idx="2">
                  <c:v>115129</c:v>
                </c:pt>
                <c:pt idx="3">
                  <c:v>117404</c:v>
                </c:pt>
                <c:pt idx="4">
                  <c:v>120098</c:v>
                </c:pt>
                <c:pt idx="5">
                  <c:v>120283</c:v>
                </c:pt>
                <c:pt idx="6">
                  <c:v>121103</c:v>
                </c:pt>
                <c:pt idx="7">
                  <c:v>121239</c:v>
                </c:pt>
                <c:pt idx="8">
                  <c:v>125168</c:v>
                </c:pt>
                <c:pt idx="9">
                  <c:v>124550</c:v>
                </c:pt>
                <c:pt idx="10">
                  <c:v>125147</c:v>
                </c:pt>
                <c:pt idx="11">
                  <c:v>123224</c:v>
                </c:pt>
                <c:pt idx="12">
                  <c:v>120727</c:v>
                </c:pt>
                <c:pt idx="13">
                  <c:v>121174</c:v>
                </c:pt>
                <c:pt idx="14">
                  <c:v>121826</c:v>
                </c:pt>
                <c:pt idx="15">
                  <c:v>119498</c:v>
                </c:pt>
                <c:pt idx="16">
                  <c:v>116766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E6-459F-B3A9-F01FC9F0B466}"/>
            </c:ext>
          </c:extLst>
        </c:ser>
        <c:ser>
          <c:idx val="4"/>
          <c:order val="1"/>
          <c:tx>
            <c:strRef>
              <c:f>'I9.2'!$B$14</c:f>
              <c:strCache>
                <c:ptCount val="1"/>
                <c:pt idx="0">
                  <c:v>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'I9.2'!$C$3:$S$3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'I9.2'!$C$14:$S$14</c:f>
              <c:numCache>
                <c:formatCode>#\ ###\ ###</c:formatCode>
                <c:ptCount val="17"/>
                <c:pt idx="0">
                  <c:v>555143</c:v>
                </c:pt>
                <c:pt idx="1">
                  <c:v>541021</c:v>
                </c:pt>
                <c:pt idx="2">
                  <c:v>534484</c:v>
                </c:pt>
                <c:pt idx="3">
                  <c:v>529431</c:v>
                </c:pt>
                <c:pt idx="4">
                  <c:v>524523</c:v>
                </c:pt>
                <c:pt idx="5">
                  <c:v>517284</c:v>
                </c:pt>
                <c:pt idx="6">
                  <c:v>520025</c:v>
                </c:pt>
                <c:pt idx="7">
                  <c:v>540201</c:v>
                </c:pt>
                <c:pt idx="8">
                  <c:v>597423</c:v>
                </c:pt>
                <c:pt idx="9">
                  <c:v>583921</c:v>
                </c:pt>
                <c:pt idx="10">
                  <c:v>555435</c:v>
                </c:pt>
                <c:pt idx="11">
                  <c:v>527852</c:v>
                </c:pt>
                <c:pt idx="12">
                  <c:v>495275</c:v>
                </c:pt>
                <c:pt idx="13">
                  <c:v>477199</c:v>
                </c:pt>
                <c:pt idx="14">
                  <c:v>470361</c:v>
                </c:pt>
                <c:pt idx="15">
                  <c:v>458527</c:v>
                </c:pt>
                <c:pt idx="16">
                  <c:v>454274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E6-459F-B3A9-F01FC9F0B466}"/>
            </c:ext>
          </c:extLst>
        </c:ser>
        <c:ser>
          <c:idx val="1"/>
          <c:order val="2"/>
          <c:tx>
            <c:strRef>
              <c:f>'I9.2'!$B$18</c:f>
              <c:strCache>
                <c:ptCount val="1"/>
                <c:pt idx="0">
                  <c:v>Ensino secundário</c:v>
                </c:pt>
              </c:strCache>
            </c:strRef>
          </c:tx>
          <c:marker>
            <c:symbol val="circle"/>
            <c:size val="7"/>
          </c:marker>
          <c:cat>
            <c:strRef>
              <c:f>'I9.2'!$C$3:$S$3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'I9.2'!$C$18:$S$18</c:f>
              <c:numCache>
                <c:formatCode>#\ ###\ ###</c:formatCode>
                <c:ptCount val="17"/>
                <c:pt idx="0">
                  <c:v>207488</c:v>
                </c:pt>
                <c:pt idx="1">
                  <c:v>197799</c:v>
                </c:pt>
                <c:pt idx="2">
                  <c:v>193551</c:v>
                </c:pt>
                <c:pt idx="3">
                  <c:v>189596</c:v>
                </c:pt>
                <c:pt idx="4">
                  <c:v>186938</c:v>
                </c:pt>
                <c:pt idx="5">
                  <c:v>172809</c:v>
                </c:pt>
                <c:pt idx="6">
                  <c:v>176919</c:v>
                </c:pt>
                <c:pt idx="7">
                  <c:v>173803</c:v>
                </c:pt>
                <c:pt idx="8">
                  <c:v>248064</c:v>
                </c:pt>
                <c:pt idx="9">
                  <c:v>236978</c:v>
                </c:pt>
                <c:pt idx="10">
                  <c:v>212408</c:v>
                </c:pt>
                <c:pt idx="11">
                  <c:v>196372</c:v>
                </c:pt>
                <c:pt idx="12">
                  <c:v>187298</c:v>
                </c:pt>
                <c:pt idx="13">
                  <c:v>179758</c:v>
                </c:pt>
                <c:pt idx="14">
                  <c:v>182928</c:v>
                </c:pt>
                <c:pt idx="15">
                  <c:v>181340</c:v>
                </c:pt>
                <c:pt idx="16">
                  <c:v>185643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E6-459F-B3A9-F01FC9F0B466}"/>
            </c:ext>
          </c:extLst>
        </c:ser>
        <c:ser>
          <c:idx val="2"/>
          <c:order val="3"/>
          <c:tx>
            <c:strRef>
              <c:f>'I9.2'!$B$19</c:f>
              <c:strCache>
                <c:ptCount val="1"/>
                <c:pt idx="0">
                  <c:v>Ensino pós-secundário não superior</c:v>
                </c:pt>
              </c:strCache>
            </c:strRef>
          </c:tx>
          <c:marker>
            <c:symbol val="circle"/>
            <c:size val="7"/>
          </c:marker>
          <c:cat>
            <c:strRef>
              <c:f>'I9.2'!$C$3:$S$3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'I9.2'!$C$19:$S$19</c:f>
              <c:numCache>
                <c:formatCode>#\ ###\ ###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192</c:v>
                </c:pt>
                <c:pt idx="3">
                  <c:v>565</c:v>
                </c:pt>
                <c:pt idx="4">
                  <c:v>697</c:v>
                </c:pt>
                <c:pt idx="5">
                  <c:v>596</c:v>
                </c:pt>
                <c:pt idx="6">
                  <c:v>761</c:v>
                </c:pt>
                <c:pt idx="7">
                  <c:v>1579</c:v>
                </c:pt>
                <c:pt idx="8">
                  <c:v>1959</c:v>
                </c:pt>
                <c:pt idx="9">
                  <c:v>2274</c:v>
                </c:pt>
                <c:pt idx="10">
                  <c:v>3038</c:v>
                </c:pt>
                <c:pt idx="11">
                  <c:v>3163</c:v>
                </c:pt>
                <c:pt idx="12">
                  <c:v>3276</c:v>
                </c:pt>
                <c:pt idx="13">
                  <c:v>3777</c:v>
                </c:pt>
                <c:pt idx="14">
                  <c:v>4197</c:v>
                </c:pt>
                <c:pt idx="15">
                  <c:v>1967</c:v>
                </c:pt>
                <c:pt idx="16">
                  <c:v>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E6-459F-B3A9-F01FC9F0B466}"/>
            </c:ext>
          </c:extLst>
        </c:ser>
        <c:ser>
          <c:idx val="3"/>
          <c:order val="4"/>
          <c:tx>
            <c:strRef>
              <c:f>'I9.2'!$B$20</c:f>
              <c:strCache>
                <c:ptCount val="1"/>
                <c:pt idx="0">
                  <c:v>Ensino superior</c:v>
                </c:pt>
              </c:strCache>
            </c:strRef>
          </c:tx>
          <c:marker>
            <c:symbol val="circle"/>
            <c:size val="7"/>
          </c:marker>
          <c:cat>
            <c:strRef>
              <c:f>'I9.2'!$C$3:$S$3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'I9.2'!$C$20:$S$20</c:f>
              <c:numCache>
                <c:formatCode>#\ ###\ ###</c:formatCode>
                <c:ptCount val="17"/>
                <c:pt idx="0">
                  <c:v>216614</c:v>
                </c:pt>
                <c:pt idx="1">
                  <c:v>221749</c:v>
                </c:pt>
                <c:pt idx="2">
                  <c:v>222518</c:v>
                </c:pt>
                <c:pt idx="3">
                  <c:v>217377</c:v>
                </c:pt>
                <c:pt idx="4">
                  <c:v>207846</c:v>
                </c:pt>
                <c:pt idx="5">
                  <c:v>198809</c:v>
                </c:pt>
                <c:pt idx="6">
                  <c:v>193996</c:v>
                </c:pt>
                <c:pt idx="7">
                  <c:v>197502</c:v>
                </c:pt>
                <c:pt idx="8">
                  <c:v>194710</c:v>
                </c:pt>
                <c:pt idx="9">
                  <c:v>200065</c:v>
                </c:pt>
                <c:pt idx="10">
                  <c:v>207195</c:v>
                </c:pt>
                <c:pt idx="11">
                  <c:v>204629</c:v>
                </c:pt>
                <c:pt idx="12">
                  <c:v>193531</c:v>
                </c:pt>
                <c:pt idx="13">
                  <c:v>190382</c:v>
                </c:pt>
                <c:pt idx="14">
                  <c:v>183885</c:v>
                </c:pt>
                <c:pt idx="15">
                  <c:v>186867</c:v>
                </c:pt>
                <c:pt idx="16">
                  <c:v>190504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E6-459F-B3A9-F01FC9F0B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78656"/>
        <c:axId val="180680192"/>
      </c:lineChart>
      <c:catAx>
        <c:axId val="18067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0680192"/>
        <c:crosses val="autoZero"/>
        <c:auto val="1"/>
        <c:lblAlgn val="ctr"/>
        <c:lblOffset val="100"/>
        <c:noMultiLvlLbl val="0"/>
      </c:catAx>
      <c:valAx>
        <c:axId val="180680192"/>
        <c:scaling>
          <c:orientation val="minMax"/>
          <c:max val="8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</a:t>
                </a:r>
                <a:r>
                  <a:rPr lang="pt-PT" sz="1050" baseline="0"/>
                  <a:t> de alunos</a:t>
                </a:r>
              </a:p>
            </c:rich>
          </c:tx>
          <c:layout>
            <c:manualLayout>
              <c:xMode val="edge"/>
              <c:yMode val="edge"/>
              <c:x val="1.5101272718268725E-2"/>
              <c:y val="0.41819713712256557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0678656"/>
        <c:crosses val="autoZero"/>
        <c:crossBetween val="between"/>
        <c:majorUnit val="2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2534412978815127"/>
          <c:y val="0.87342074810330994"/>
          <c:w val="0.82460664479720036"/>
          <c:h val="0.1073727842373219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41347031192495E-2"/>
          <c:y val="0.14820243057853164"/>
          <c:w val="0.87562997473404458"/>
          <c:h val="0.7494386925016141"/>
        </c:manualLayout>
      </c:layout>
      <c:lineChart>
        <c:grouping val="standard"/>
        <c:varyColors val="0"/>
        <c:ser>
          <c:idx val="0"/>
          <c:order val="0"/>
          <c:tx>
            <c:strRef>
              <c:f>'I9.3'!$C$17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'I9.3'!$D$17:$T$17</c:f>
              <c:numCache>
                <c:formatCode>#\ ###\ ###</c:formatCode>
                <c:ptCount val="17"/>
                <c:pt idx="0">
                  <c:v>536637</c:v>
                </c:pt>
                <c:pt idx="1">
                  <c:v>515782</c:v>
                </c:pt>
                <c:pt idx="2">
                  <c:v>505889</c:v>
                </c:pt>
                <c:pt idx="3">
                  <c:v>502249</c:v>
                </c:pt>
                <c:pt idx="4">
                  <c:v>496506</c:v>
                </c:pt>
                <c:pt idx="5">
                  <c:v>482586</c:v>
                </c:pt>
                <c:pt idx="6">
                  <c:v>487076</c:v>
                </c:pt>
                <c:pt idx="7">
                  <c:v>492232</c:v>
                </c:pt>
                <c:pt idx="8">
                  <c:v>542451</c:v>
                </c:pt>
                <c:pt idx="9">
                  <c:v>527336</c:v>
                </c:pt>
                <c:pt idx="10">
                  <c:v>503851</c:v>
                </c:pt>
                <c:pt idx="11">
                  <c:v>475134</c:v>
                </c:pt>
                <c:pt idx="12">
                  <c:v>453832</c:v>
                </c:pt>
                <c:pt idx="13">
                  <c:v>435373</c:v>
                </c:pt>
                <c:pt idx="14">
                  <c:v>428564</c:v>
                </c:pt>
                <c:pt idx="15">
                  <c:v>411516</c:v>
                </c:pt>
                <c:pt idx="16">
                  <c:v>407645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0-401F-9675-CB507BFB8488}"/>
            </c:ext>
          </c:extLst>
        </c:ser>
        <c:ser>
          <c:idx val="4"/>
          <c:order val="1"/>
          <c:tx>
            <c:strRef>
              <c:f>'I9.3'!$C$18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'I9.3'!$D$18:$T$18</c:f>
              <c:numCache>
                <c:formatCode>#\ ###\ ###</c:formatCode>
                <c:ptCount val="17"/>
                <c:pt idx="0">
                  <c:v>314767</c:v>
                </c:pt>
                <c:pt idx="1">
                  <c:v>305063</c:v>
                </c:pt>
                <c:pt idx="2">
                  <c:v>295541</c:v>
                </c:pt>
                <c:pt idx="3">
                  <c:v>291820</c:v>
                </c:pt>
                <c:pt idx="4">
                  <c:v>284491</c:v>
                </c:pt>
                <c:pt idx="5">
                  <c:v>273207</c:v>
                </c:pt>
                <c:pt idx="6">
                  <c:v>274587</c:v>
                </c:pt>
                <c:pt idx="7">
                  <c:v>272878</c:v>
                </c:pt>
                <c:pt idx="8">
                  <c:v>304007</c:v>
                </c:pt>
                <c:pt idx="9">
                  <c:v>295804</c:v>
                </c:pt>
                <c:pt idx="10">
                  <c:v>280471</c:v>
                </c:pt>
                <c:pt idx="11">
                  <c:v>267324</c:v>
                </c:pt>
                <c:pt idx="12">
                  <c:v>253837</c:v>
                </c:pt>
                <c:pt idx="13">
                  <c:v>245374</c:v>
                </c:pt>
                <c:pt idx="14">
                  <c:v>242113</c:v>
                </c:pt>
                <c:pt idx="15">
                  <c:v>234997</c:v>
                </c:pt>
                <c:pt idx="16">
                  <c:v>234422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0-401F-9675-CB507BFB8488}"/>
            </c:ext>
          </c:extLst>
        </c:ser>
        <c:ser>
          <c:idx val="3"/>
          <c:order val="2"/>
          <c:tx>
            <c:strRef>
              <c:f>'I9.3'!$C$19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'I9.3'!$D$19:$T$19</c:f>
              <c:numCache>
                <c:formatCode>#\ ###\ ###</c:formatCode>
                <c:ptCount val="17"/>
                <c:pt idx="0">
                  <c:v>337863</c:v>
                </c:pt>
                <c:pt idx="1">
                  <c:v>330170</c:v>
                </c:pt>
                <c:pt idx="2">
                  <c:v>326807</c:v>
                </c:pt>
                <c:pt idx="3">
                  <c:v>324926</c:v>
                </c:pt>
                <c:pt idx="4">
                  <c:v>324606</c:v>
                </c:pt>
                <c:pt idx="5">
                  <c:v>317288</c:v>
                </c:pt>
                <c:pt idx="6">
                  <c:v>324358</c:v>
                </c:pt>
                <c:pt idx="7">
                  <c:v>335135</c:v>
                </c:pt>
                <c:pt idx="8">
                  <c:v>376134</c:v>
                </c:pt>
                <c:pt idx="9">
                  <c:v>373588</c:v>
                </c:pt>
                <c:pt idx="10">
                  <c:v>364498</c:v>
                </c:pt>
                <c:pt idx="11">
                  <c:v>350928</c:v>
                </c:pt>
                <c:pt idx="12">
                  <c:v>344530</c:v>
                </c:pt>
                <c:pt idx="13">
                  <c:v>333851</c:v>
                </c:pt>
                <c:pt idx="14">
                  <c:v>334967</c:v>
                </c:pt>
                <c:pt idx="15">
                  <c:v>328747</c:v>
                </c:pt>
                <c:pt idx="16">
                  <c:v>332202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0-401F-9675-CB507BFB8488}"/>
            </c:ext>
          </c:extLst>
        </c:ser>
        <c:ser>
          <c:idx val="1"/>
          <c:order val="3"/>
          <c:tx>
            <c:strRef>
              <c:f>'I9.3'!$C$20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'I9.3'!$D$20:$T$20</c:f>
              <c:numCache>
                <c:formatCode>#\ ###\ ###</c:formatCode>
                <c:ptCount val="17"/>
                <c:pt idx="0">
                  <c:v>106635</c:v>
                </c:pt>
                <c:pt idx="1">
                  <c:v>101188</c:v>
                </c:pt>
                <c:pt idx="2">
                  <c:v>96680</c:v>
                </c:pt>
                <c:pt idx="3">
                  <c:v>95340</c:v>
                </c:pt>
                <c:pt idx="4">
                  <c:v>93106</c:v>
                </c:pt>
                <c:pt idx="5">
                  <c:v>88441</c:v>
                </c:pt>
                <c:pt idx="6">
                  <c:v>89174</c:v>
                </c:pt>
                <c:pt idx="7">
                  <c:v>94450</c:v>
                </c:pt>
                <c:pt idx="8">
                  <c:v>105414</c:v>
                </c:pt>
                <c:pt idx="9">
                  <c:v>99976</c:v>
                </c:pt>
                <c:pt idx="10">
                  <c:v>96251</c:v>
                </c:pt>
                <c:pt idx="11">
                  <c:v>93602</c:v>
                </c:pt>
                <c:pt idx="12">
                  <c:v>90265</c:v>
                </c:pt>
                <c:pt idx="13">
                  <c:v>87915</c:v>
                </c:pt>
                <c:pt idx="14">
                  <c:v>88105</c:v>
                </c:pt>
                <c:pt idx="15">
                  <c:v>85540</c:v>
                </c:pt>
                <c:pt idx="16">
                  <c:v>84698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0-401F-9675-CB507BFB8488}"/>
            </c:ext>
          </c:extLst>
        </c:ser>
        <c:ser>
          <c:idx val="2"/>
          <c:order val="4"/>
          <c:tx>
            <c:strRef>
              <c:f>'I9.3'!$C$21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'I9.3'!$D$21:$T$21</c:f>
              <c:numCache>
                <c:formatCode>#\ ###\ ###</c:formatCode>
                <c:ptCount val="17"/>
                <c:pt idx="0">
                  <c:v>60530</c:v>
                </c:pt>
                <c:pt idx="1">
                  <c:v>58147</c:v>
                </c:pt>
                <c:pt idx="2">
                  <c:v>58570</c:v>
                </c:pt>
                <c:pt idx="3">
                  <c:v>59151</c:v>
                </c:pt>
                <c:pt idx="4">
                  <c:v>59368</c:v>
                </c:pt>
                <c:pt idx="5">
                  <c:v>57180</c:v>
                </c:pt>
                <c:pt idx="6">
                  <c:v>58054</c:v>
                </c:pt>
                <c:pt idx="7">
                  <c:v>60003</c:v>
                </c:pt>
                <c:pt idx="8">
                  <c:v>65649</c:v>
                </c:pt>
                <c:pt idx="9">
                  <c:v>65467</c:v>
                </c:pt>
                <c:pt idx="10">
                  <c:v>64190</c:v>
                </c:pt>
                <c:pt idx="11">
                  <c:v>61972</c:v>
                </c:pt>
                <c:pt idx="12">
                  <c:v>60060</c:v>
                </c:pt>
                <c:pt idx="13">
                  <c:v>58547</c:v>
                </c:pt>
                <c:pt idx="14">
                  <c:v>58252</c:v>
                </c:pt>
                <c:pt idx="15">
                  <c:v>57423</c:v>
                </c:pt>
                <c:pt idx="16">
                  <c:v>57802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20-401F-9675-CB507BFB8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29536"/>
        <c:axId val="174535424"/>
      </c:lineChart>
      <c:catAx>
        <c:axId val="1745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4535424"/>
        <c:crosses val="autoZero"/>
        <c:auto val="1"/>
        <c:lblAlgn val="ctr"/>
        <c:lblOffset val="100"/>
        <c:noMultiLvlLbl val="0"/>
      </c:catAx>
      <c:valAx>
        <c:axId val="174535424"/>
        <c:scaling>
          <c:orientation val="minMax"/>
          <c:max val="6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 </a:t>
                </a:r>
                <a:r>
                  <a:rPr lang="pt-PT" sz="1050" baseline="0"/>
                  <a:t>de alunos</a:t>
                </a:r>
              </a:p>
            </c:rich>
          </c:tx>
          <c:layout>
            <c:manualLayout>
              <c:xMode val="edge"/>
              <c:yMode val="edge"/>
              <c:x val="1.5101258265463676E-2"/>
              <c:y val="0.30055007829903757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4529536"/>
        <c:crosses val="autoZero"/>
        <c:crossBetween val="between"/>
        <c:majorUnit val="2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0164570894300407"/>
          <c:y val="0.90893201779739408"/>
          <c:w val="0.812317949964657"/>
          <c:h val="7.586250248130747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41347031192551E-2"/>
          <c:y val="0.14820243057853175"/>
          <c:w val="0.85824043435394071"/>
          <c:h val="0.70795042793563845"/>
        </c:manualLayout>
      </c:layout>
      <c:lineChart>
        <c:grouping val="standard"/>
        <c:varyColors val="0"/>
        <c:ser>
          <c:idx val="0"/>
          <c:order val="0"/>
          <c:tx>
            <c:strRef>
              <c:f>'I9.3'!$C$23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'I9.3'!$D$23:$T$23</c:f>
              <c:numCache>
                <c:formatCode>#\ ###\ ###</c:formatCode>
                <c:ptCount val="17"/>
                <c:pt idx="0">
                  <c:v>68225</c:v>
                </c:pt>
                <c:pt idx="1">
                  <c:v>68368</c:v>
                </c:pt>
                <c:pt idx="2">
                  <c:v>66034</c:v>
                </c:pt>
                <c:pt idx="3">
                  <c:v>64358</c:v>
                </c:pt>
                <c:pt idx="4">
                  <c:v>63886</c:v>
                </c:pt>
                <c:pt idx="5">
                  <c:v>64942</c:v>
                </c:pt>
                <c:pt idx="6">
                  <c:v>66878</c:v>
                </c:pt>
                <c:pt idx="7">
                  <c:v>70383</c:v>
                </c:pt>
                <c:pt idx="8">
                  <c:v>124312</c:v>
                </c:pt>
                <c:pt idx="9">
                  <c:v>118849</c:v>
                </c:pt>
                <c:pt idx="10">
                  <c:v>97293</c:v>
                </c:pt>
                <c:pt idx="11">
                  <c:v>91799</c:v>
                </c:pt>
                <c:pt idx="12">
                  <c:v>75546</c:v>
                </c:pt>
                <c:pt idx="13">
                  <c:v>71301</c:v>
                </c:pt>
                <c:pt idx="14">
                  <c:v>72834</c:v>
                </c:pt>
                <c:pt idx="15">
                  <c:v>75434</c:v>
                </c:pt>
                <c:pt idx="16">
                  <c:v>74206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DC-4931-ABA3-1CC50F1C5848}"/>
            </c:ext>
          </c:extLst>
        </c:ser>
        <c:ser>
          <c:idx val="4"/>
          <c:order val="1"/>
          <c:tx>
            <c:strRef>
              <c:f>'I9.3'!$C$24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'I9.3'!$D$24:$T$24</c:f>
              <c:numCache>
                <c:formatCode>#\ ###\ ###</c:formatCode>
                <c:ptCount val="17"/>
                <c:pt idx="0">
                  <c:v>43723</c:v>
                </c:pt>
                <c:pt idx="1">
                  <c:v>44092</c:v>
                </c:pt>
                <c:pt idx="2">
                  <c:v>45741</c:v>
                </c:pt>
                <c:pt idx="3">
                  <c:v>45362</c:v>
                </c:pt>
                <c:pt idx="4">
                  <c:v>45527</c:v>
                </c:pt>
                <c:pt idx="5">
                  <c:v>46159</c:v>
                </c:pt>
                <c:pt idx="6">
                  <c:v>46808</c:v>
                </c:pt>
                <c:pt idx="7">
                  <c:v>48631</c:v>
                </c:pt>
                <c:pt idx="8">
                  <c:v>72794</c:v>
                </c:pt>
                <c:pt idx="9">
                  <c:v>70733</c:v>
                </c:pt>
                <c:pt idx="10">
                  <c:v>62090</c:v>
                </c:pt>
                <c:pt idx="11">
                  <c:v>55726</c:v>
                </c:pt>
                <c:pt idx="12">
                  <c:v>49729</c:v>
                </c:pt>
                <c:pt idx="13">
                  <c:v>47163</c:v>
                </c:pt>
                <c:pt idx="14">
                  <c:v>46967</c:v>
                </c:pt>
                <c:pt idx="15">
                  <c:v>46515</c:v>
                </c:pt>
                <c:pt idx="16">
                  <c:v>44465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DC-4931-ABA3-1CC50F1C5848}"/>
            </c:ext>
          </c:extLst>
        </c:ser>
        <c:ser>
          <c:idx val="3"/>
          <c:order val="2"/>
          <c:tx>
            <c:strRef>
              <c:f>'I9.3'!$C$25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'I9.3'!$D$25:$T$25</c:f>
              <c:numCache>
                <c:formatCode>#\ ###\ ###</c:formatCode>
                <c:ptCount val="17"/>
                <c:pt idx="0">
                  <c:v>64042</c:v>
                </c:pt>
                <c:pt idx="1">
                  <c:v>65774</c:v>
                </c:pt>
                <c:pt idx="2">
                  <c:v>63582</c:v>
                </c:pt>
                <c:pt idx="3">
                  <c:v>63339</c:v>
                </c:pt>
                <c:pt idx="4">
                  <c:v>62023</c:v>
                </c:pt>
                <c:pt idx="5">
                  <c:v>63106</c:v>
                </c:pt>
                <c:pt idx="6">
                  <c:v>66375</c:v>
                </c:pt>
                <c:pt idx="7">
                  <c:v>67166</c:v>
                </c:pt>
                <c:pt idx="8">
                  <c:v>81617</c:v>
                </c:pt>
                <c:pt idx="9">
                  <c:v>80215</c:v>
                </c:pt>
                <c:pt idx="10">
                  <c:v>76742</c:v>
                </c:pt>
                <c:pt idx="11">
                  <c:v>74558</c:v>
                </c:pt>
                <c:pt idx="12">
                  <c:v>70807</c:v>
                </c:pt>
                <c:pt idx="13">
                  <c:v>70331</c:v>
                </c:pt>
                <c:pt idx="14">
                  <c:v>72050</c:v>
                </c:pt>
                <c:pt idx="15">
                  <c:v>74805</c:v>
                </c:pt>
                <c:pt idx="16">
                  <c:v>76522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DC-4931-ABA3-1CC50F1C5848}"/>
            </c:ext>
          </c:extLst>
        </c:ser>
        <c:ser>
          <c:idx val="1"/>
          <c:order val="3"/>
          <c:tx>
            <c:strRef>
              <c:f>'I9.3'!$C$26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'I9.3'!$D$26:$T$26</c:f>
              <c:numCache>
                <c:formatCode>#\ ###\ ###</c:formatCode>
                <c:ptCount val="17"/>
                <c:pt idx="0">
                  <c:v>5845</c:v>
                </c:pt>
                <c:pt idx="1">
                  <c:v>5961</c:v>
                </c:pt>
                <c:pt idx="2">
                  <c:v>6382</c:v>
                </c:pt>
                <c:pt idx="3">
                  <c:v>6650</c:v>
                </c:pt>
                <c:pt idx="4">
                  <c:v>6602</c:v>
                </c:pt>
                <c:pt idx="5">
                  <c:v>6622</c:v>
                </c:pt>
                <c:pt idx="6">
                  <c:v>6677</c:v>
                </c:pt>
                <c:pt idx="7">
                  <c:v>6781</c:v>
                </c:pt>
                <c:pt idx="8">
                  <c:v>14776</c:v>
                </c:pt>
                <c:pt idx="9">
                  <c:v>14314</c:v>
                </c:pt>
                <c:pt idx="10">
                  <c:v>10927</c:v>
                </c:pt>
                <c:pt idx="11">
                  <c:v>9223</c:v>
                </c:pt>
                <c:pt idx="12">
                  <c:v>7049</c:v>
                </c:pt>
                <c:pt idx="13">
                  <c:v>6824</c:v>
                </c:pt>
                <c:pt idx="14">
                  <c:v>6718</c:v>
                </c:pt>
                <c:pt idx="15">
                  <c:v>6999</c:v>
                </c:pt>
                <c:pt idx="16">
                  <c:v>7832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DC-4931-ABA3-1CC50F1C5848}"/>
            </c:ext>
          </c:extLst>
        </c:ser>
        <c:ser>
          <c:idx val="2"/>
          <c:order val="4"/>
          <c:tx>
            <c:strRef>
              <c:f>'I9.3'!$C$27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'I9.3'!$D$27:$T$27</c:f>
              <c:numCache>
                <c:formatCode>#\ ###\ ###</c:formatCode>
                <c:ptCount val="17"/>
                <c:pt idx="0">
                  <c:v>2701</c:v>
                </c:pt>
                <c:pt idx="1">
                  <c:v>2602</c:v>
                </c:pt>
                <c:pt idx="2">
                  <c:v>2817</c:v>
                </c:pt>
                <c:pt idx="3">
                  <c:v>2682</c:v>
                </c:pt>
                <c:pt idx="4">
                  <c:v>2972</c:v>
                </c:pt>
                <c:pt idx="5">
                  <c:v>2937</c:v>
                </c:pt>
                <c:pt idx="6">
                  <c:v>2950</c:v>
                </c:pt>
                <c:pt idx="7">
                  <c:v>3194</c:v>
                </c:pt>
                <c:pt idx="8">
                  <c:v>6028</c:v>
                </c:pt>
                <c:pt idx="9">
                  <c:v>6500</c:v>
                </c:pt>
                <c:pt idx="10">
                  <c:v>5307</c:v>
                </c:pt>
                <c:pt idx="11">
                  <c:v>4005</c:v>
                </c:pt>
                <c:pt idx="12">
                  <c:v>3235</c:v>
                </c:pt>
                <c:pt idx="13">
                  <c:v>3032</c:v>
                </c:pt>
                <c:pt idx="14">
                  <c:v>3020</c:v>
                </c:pt>
                <c:pt idx="15">
                  <c:v>3184</c:v>
                </c:pt>
                <c:pt idx="16">
                  <c:v>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DC-4931-ABA3-1CC50F1C5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87264"/>
        <c:axId val="188957824"/>
      </c:lineChart>
      <c:catAx>
        <c:axId val="17458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8957824"/>
        <c:crosses val="autoZero"/>
        <c:auto val="1"/>
        <c:lblAlgn val="ctr"/>
        <c:lblOffset val="100"/>
        <c:noMultiLvlLbl val="0"/>
      </c:catAx>
      <c:valAx>
        <c:axId val="188957824"/>
        <c:scaling>
          <c:orientation val="minMax"/>
          <c:max val="6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 </a:t>
                </a:r>
                <a:r>
                  <a:rPr lang="pt-PT" sz="1050" baseline="0"/>
                  <a:t>de alunos</a:t>
                </a:r>
              </a:p>
            </c:rich>
          </c:tx>
          <c:layout>
            <c:manualLayout>
              <c:xMode val="edge"/>
              <c:yMode val="edge"/>
              <c:x val="1.510127271826874E-2"/>
              <c:y val="0.40699265532984963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4587264"/>
        <c:crosses val="autoZero"/>
        <c:crossBetween val="between"/>
        <c:majorUnit val="2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0402166878144772"/>
          <c:y val="0.89747702841492627"/>
          <c:w val="0.81231794996465656"/>
          <c:h val="7.586250248130747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" l="0.70000000000000062" r="0.70000000000000062" t="0.750000000000006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4134703119262E-2"/>
          <c:y val="0.14820243057853186"/>
          <c:w val="0.85824043435394093"/>
          <c:h val="0.72872957341309907"/>
        </c:manualLayout>
      </c:layout>
      <c:lineChart>
        <c:grouping val="standard"/>
        <c:varyColors val="0"/>
        <c:ser>
          <c:idx val="0"/>
          <c:order val="0"/>
          <c:tx>
            <c:strRef>
              <c:f>'I9.3'!$C$43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'I9.3'!$D$43:$T$43</c:f>
              <c:numCache>
                <c:formatCode>#\ ###\ ###</c:formatCode>
                <c:ptCount val="17"/>
                <c:pt idx="0">
                  <c:v>75053</c:v>
                </c:pt>
                <c:pt idx="1">
                  <c:v>77962</c:v>
                </c:pt>
                <c:pt idx="2">
                  <c:v>79470</c:v>
                </c:pt>
                <c:pt idx="3">
                  <c:v>78765</c:v>
                </c:pt>
                <c:pt idx="4">
                  <c:v>76831</c:v>
                </c:pt>
                <c:pt idx="5">
                  <c:v>75562</c:v>
                </c:pt>
                <c:pt idx="6">
                  <c:v>75605</c:v>
                </c:pt>
                <c:pt idx="7">
                  <c:v>78622</c:v>
                </c:pt>
                <c:pt idx="8">
                  <c:v>78413</c:v>
                </c:pt>
                <c:pt idx="9">
                  <c:v>83297</c:v>
                </c:pt>
                <c:pt idx="10">
                  <c:v>86527</c:v>
                </c:pt>
                <c:pt idx="11">
                  <c:v>90455</c:v>
                </c:pt>
                <c:pt idx="12">
                  <c:v>90582</c:v>
                </c:pt>
                <c:pt idx="13">
                  <c:v>89411</c:v>
                </c:pt>
                <c:pt idx="14">
                  <c:v>87105</c:v>
                </c:pt>
                <c:pt idx="15">
                  <c:v>89304</c:v>
                </c:pt>
                <c:pt idx="16">
                  <c:v>89994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5E-4474-A4C7-3E71082206E4}"/>
            </c:ext>
          </c:extLst>
        </c:ser>
        <c:ser>
          <c:idx val="4"/>
          <c:order val="1"/>
          <c:tx>
            <c:strRef>
              <c:f>'I9.3'!$C$44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'I9.3'!$D$44:$T$44</c:f>
              <c:numCache>
                <c:formatCode>#\ ###\ ###</c:formatCode>
                <c:ptCount val="17"/>
                <c:pt idx="0">
                  <c:v>71906</c:v>
                </c:pt>
                <c:pt idx="1">
                  <c:v>74690</c:v>
                </c:pt>
                <c:pt idx="2">
                  <c:v>78157</c:v>
                </c:pt>
                <c:pt idx="3">
                  <c:v>76931</c:v>
                </c:pt>
                <c:pt idx="4">
                  <c:v>73910</c:v>
                </c:pt>
                <c:pt idx="5">
                  <c:v>72420</c:v>
                </c:pt>
                <c:pt idx="6">
                  <c:v>72304</c:v>
                </c:pt>
                <c:pt idx="7">
                  <c:v>76195</c:v>
                </c:pt>
                <c:pt idx="8">
                  <c:v>74704</c:v>
                </c:pt>
                <c:pt idx="9">
                  <c:v>76360</c:v>
                </c:pt>
                <c:pt idx="10">
                  <c:v>81163</c:v>
                </c:pt>
                <c:pt idx="11">
                  <c:v>80536</c:v>
                </c:pt>
                <c:pt idx="12">
                  <c:v>78424</c:v>
                </c:pt>
                <c:pt idx="13">
                  <c:v>77067</c:v>
                </c:pt>
                <c:pt idx="14">
                  <c:v>73018</c:v>
                </c:pt>
                <c:pt idx="15">
                  <c:v>74566</c:v>
                </c:pt>
                <c:pt idx="16">
                  <c:v>76460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5E-4474-A4C7-3E71082206E4}"/>
            </c:ext>
          </c:extLst>
        </c:ser>
        <c:ser>
          <c:idx val="3"/>
          <c:order val="2"/>
          <c:tx>
            <c:strRef>
              <c:f>'I9.3'!$C$45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'I9.3'!$D$45:$T$45</c:f>
              <c:numCache>
                <c:formatCode>#\ ###\ ###</c:formatCode>
                <c:ptCount val="17"/>
                <c:pt idx="0">
                  <c:v>90786</c:v>
                </c:pt>
                <c:pt idx="1">
                  <c:v>95840</c:v>
                </c:pt>
                <c:pt idx="2">
                  <c:v>96526</c:v>
                </c:pt>
                <c:pt idx="3">
                  <c:v>97462</c:v>
                </c:pt>
                <c:pt idx="4">
                  <c:v>97544</c:v>
                </c:pt>
                <c:pt idx="5">
                  <c:v>95217</c:v>
                </c:pt>
                <c:pt idx="6">
                  <c:v>95558</c:v>
                </c:pt>
                <c:pt idx="7">
                  <c:v>96547</c:v>
                </c:pt>
                <c:pt idx="8">
                  <c:v>97090</c:v>
                </c:pt>
                <c:pt idx="9">
                  <c:v>101362</c:v>
                </c:pt>
                <c:pt idx="10">
                  <c:v>106267</c:v>
                </c:pt>
                <c:pt idx="11">
                  <c:v>108891</c:v>
                </c:pt>
                <c:pt idx="12">
                  <c:v>106036</c:v>
                </c:pt>
                <c:pt idx="13">
                  <c:v>107760</c:v>
                </c:pt>
                <c:pt idx="14">
                  <c:v>106389</c:v>
                </c:pt>
                <c:pt idx="15">
                  <c:v>107596</c:v>
                </c:pt>
                <c:pt idx="16">
                  <c:v>108247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5E-4474-A4C7-3E71082206E4}"/>
            </c:ext>
          </c:extLst>
        </c:ser>
        <c:ser>
          <c:idx val="1"/>
          <c:order val="3"/>
          <c:tx>
            <c:strRef>
              <c:f>'I9.3'!$C$46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'I9.3'!$D$46:$T$46</c:f>
              <c:numCache>
                <c:formatCode>#\ ###\ ###</c:formatCode>
                <c:ptCount val="17"/>
                <c:pt idx="0">
                  <c:v>19427</c:v>
                </c:pt>
                <c:pt idx="1">
                  <c:v>19780</c:v>
                </c:pt>
                <c:pt idx="2">
                  <c:v>19946</c:v>
                </c:pt>
                <c:pt idx="3">
                  <c:v>19203</c:v>
                </c:pt>
                <c:pt idx="4">
                  <c:v>18795</c:v>
                </c:pt>
                <c:pt idx="5">
                  <c:v>17568</c:v>
                </c:pt>
                <c:pt idx="6">
                  <c:v>16839</c:v>
                </c:pt>
                <c:pt idx="7">
                  <c:v>17376</c:v>
                </c:pt>
                <c:pt idx="8">
                  <c:v>16860</c:v>
                </c:pt>
                <c:pt idx="9">
                  <c:v>17373</c:v>
                </c:pt>
                <c:pt idx="10">
                  <c:v>18086</c:v>
                </c:pt>
                <c:pt idx="11">
                  <c:v>16519</c:v>
                </c:pt>
                <c:pt idx="12">
                  <c:v>14527</c:v>
                </c:pt>
                <c:pt idx="13">
                  <c:v>13611</c:v>
                </c:pt>
                <c:pt idx="14">
                  <c:v>12826</c:v>
                </c:pt>
                <c:pt idx="15">
                  <c:v>13449</c:v>
                </c:pt>
                <c:pt idx="16">
                  <c:v>14494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5E-4474-A4C7-3E71082206E4}"/>
            </c:ext>
          </c:extLst>
        </c:ser>
        <c:ser>
          <c:idx val="2"/>
          <c:order val="4"/>
          <c:tx>
            <c:strRef>
              <c:f>'I9.3'!$C$47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'I9.3'!$D$47:$T$47</c:f>
              <c:numCache>
                <c:formatCode>#\ ###\ ###</c:formatCode>
                <c:ptCount val="17"/>
                <c:pt idx="0">
                  <c:v>10235</c:v>
                </c:pt>
                <c:pt idx="1">
                  <c:v>10315</c:v>
                </c:pt>
                <c:pt idx="2">
                  <c:v>10141</c:v>
                </c:pt>
                <c:pt idx="3">
                  <c:v>9965</c:v>
                </c:pt>
                <c:pt idx="4">
                  <c:v>9116</c:v>
                </c:pt>
                <c:pt idx="5">
                  <c:v>8982</c:v>
                </c:pt>
                <c:pt idx="6">
                  <c:v>9049</c:v>
                </c:pt>
                <c:pt idx="7">
                  <c:v>9095</c:v>
                </c:pt>
                <c:pt idx="8">
                  <c:v>8693</c:v>
                </c:pt>
                <c:pt idx="9">
                  <c:v>8644</c:v>
                </c:pt>
                <c:pt idx="10">
                  <c:v>8938</c:v>
                </c:pt>
                <c:pt idx="11">
                  <c:v>8428</c:v>
                </c:pt>
                <c:pt idx="12">
                  <c:v>7886</c:v>
                </c:pt>
                <c:pt idx="13">
                  <c:v>7856</c:v>
                </c:pt>
                <c:pt idx="14">
                  <c:v>7305</c:v>
                </c:pt>
                <c:pt idx="15">
                  <c:v>7403</c:v>
                </c:pt>
                <c:pt idx="16">
                  <c:v>7780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5E-4474-A4C7-3E7108220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83936"/>
        <c:axId val="188989824"/>
      </c:lineChart>
      <c:catAx>
        <c:axId val="18898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8989824"/>
        <c:crosses val="autoZero"/>
        <c:auto val="1"/>
        <c:lblAlgn val="ctr"/>
        <c:lblOffset val="100"/>
        <c:noMultiLvlLbl val="0"/>
      </c:catAx>
      <c:valAx>
        <c:axId val="188989824"/>
        <c:scaling>
          <c:orientation val="minMax"/>
          <c:max val="15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 </a:t>
                </a:r>
                <a:r>
                  <a:rPr lang="pt-PT" sz="1050" baseline="0"/>
                  <a:t>de alunos</a:t>
                </a:r>
              </a:p>
            </c:rich>
          </c:tx>
          <c:layout>
            <c:manualLayout>
              <c:xMode val="edge"/>
              <c:yMode val="edge"/>
              <c:x val="1.8531804450687271E-2"/>
              <c:y val="0.38738481219259485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8983936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1131282831179908"/>
          <c:y val="0.9008949889304072"/>
          <c:w val="0.81231794996465623"/>
          <c:h val="7.586250248130747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41314865762273E-2"/>
          <c:y val="0.14128597052023262"/>
          <c:w val="0.85824043435394115"/>
          <c:h val="0.73901411522711069"/>
        </c:manualLayout>
      </c:layout>
      <c:lineChart>
        <c:grouping val="standard"/>
        <c:varyColors val="0"/>
        <c:ser>
          <c:idx val="0"/>
          <c:order val="0"/>
          <c:tx>
            <c:strRef>
              <c:f>'I9.3'!$C$49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'I9.3'!$D$49:$T$49</c:f>
              <c:numCache>
                <c:formatCode>#\ ###\ ###</c:formatCode>
                <c:ptCount val="17"/>
                <c:pt idx="0">
                  <c:v>42412</c:v>
                </c:pt>
                <c:pt idx="1">
                  <c:v>42076</c:v>
                </c:pt>
                <c:pt idx="2">
                  <c:v>42957</c:v>
                </c:pt>
                <c:pt idx="3">
                  <c:v>42496</c:v>
                </c:pt>
                <c:pt idx="4">
                  <c:v>40119</c:v>
                </c:pt>
                <c:pt idx="5">
                  <c:v>38145</c:v>
                </c:pt>
                <c:pt idx="6">
                  <c:v>38085</c:v>
                </c:pt>
                <c:pt idx="7">
                  <c:v>39365</c:v>
                </c:pt>
                <c:pt idx="8">
                  <c:v>38126</c:v>
                </c:pt>
                <c:pt idx="9">
                  <c:v>37538</c:v>
                </c:pt>
                <c:pt idx="10">
                  <c:v>37227</c:v>
                </c:pt>
                <c:pt idx="11">
                  <c:v>33271</c:v>
                </c:pt>
                <c:pt idx="12">
                  <c:v>28768</c:v>
                </c:pt>
                <c:pt idx="13">
                  <c:v>26410</c:v>
                </c:pt>
                <c:pt idx="14">
                  <c:v>25519</c:v>
                </c:pt>
                <c:pt idx="15">
                  <c:v>26125</c:v>
                </c:pt>
                <c:pt idx="16">
                  <c:v>26748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94-4637-A540-5922C602D2F2}"/>
            </c:ext>
          </c:extLst>
        </c:ser>
        <c:ser>
          <c:idx val="4"/>
          <c:order val="1"/>
          <c:tx>
            <c:strRef>
              <c:f>'I9.3'!$C$50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'I9.3'!$D$50:$T$50</c:f>
              <c:numCache>
                <c:formatCode>#\ ###\ ###</c:formatCode>
                <c:ptCount val="17"/>
                <c:pt idx="0">
                  <c:v>9429</c:v>
                </c:pt>
                <c:pt idx="1">
                  <c:v>9496</c:v>
                </c:pt>
                <c:pt idx="2">
                  <c:v>9344</c:v>
                </c:pt>
                <c:pt idx="3">
                  <c:v>8637</c:v>
                </c:pt>
                <c:pt idx="4">
                  <c:v>7804</c:v>
                </c:pt>
                <c:pt idx="5">
                  <c:v>6877</c:v>
                </c:pt>
                <c:pt idx="6">
                  <c:v>6535</c:v>
                </c:pt>
                <c:pt idx="7">
                  <c:v>6005</c:v>
                </c:pt>
                <c:pt idx="8">
                  <c:v>5487</c:v>
                </c:pt>
                <c:pt idx="9">
                  <c:v>4959</c:v>
                </c:pt>
                <c:pt idx="10">
                  <c:v>4586</c:v>
                </c:pt>
                <c:pt idx="11">
                  <c:v>3768</c:v>
                </c:pt>
                <c:pt idx="12">
                  <c:v>3207</c:v>
                </c:pt>
                <c:pt idx="13">
                  <c:v>2915</c:v>
                </c:pt>
                <c:pt idx="14">
                  <c:v>2675</c:v>
                </c:pt>
                <c:pt idx="15">
                  <c:v>2346</c:v>
                </c:pt>
                <c:pt idx="16">
                  <c:v>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94-4637-A540-5922C602D2F2}"/>
            </c:ext>
          </c:extLst>
        </c:ser>
        <c:ser>
          <c:idx val="3"/>
          <c:order val="2"/>
          <c:tx>
            <c:strRef>
              <c:f>'I9.3'!$C$51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'I9.3'!$D$51:$T$51</c:f>
              <c:numCache>
                <c:formatCode>#\ ###\ ###</c:formatCode>
                <c:ptCount val="17"/>
                <c:pt idx="0">
                  <c:v>58695</c:v>
                </c:pt>
                <c:pt idx="1">
                  <c:v>56910</c:v>
                </c:pt>
                <c:pt idx="2">
                  <c:v>54864</c:v>
                </c:pt>
                <c:pt idx="3">
                  <c:v>52485</c:v>
                </c:pt>
                <c:pt idx="4">
                  <c:v>47725</c:v>
                </c:pt>
                <c:pt idx="5">
                  <c:v>43825</c:v>
                </c:pt>
                <c:pt idx="6">
                  <c:v>43927</c:v>
                </c:pt>
                <c:pt idx="7">
                  <c:v>44212</c:v>
                </c:pt>
                <c:pt idx="8">
                  <c:v>44121</c:v>
                </c:pt>
                <c:pt idx="9">
                  <c:v>44419</c:v>
                </c:pt>
                <c:pt idx="10">
                  <c:v>43767</c:v>
                </c:pt>
                <c:pt idx="11">
                  <c:v>39523</c:v>
                </c:pt>
                <c:pt idx="12">
                  <c:v>33725</c:v>
                </c:pt>
                <c:pt idx="13">
                  <c:v>30014</c:v>
                </c:pt>
                <c:pt idx="14">
                  <c:v>28014</c:v>
                </c:pt>
                <c:pt idx="15">
                  <c:v>28956</c:v>
                </c:pt>
                <c:pt idx="16">
                  <c:v>29332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94-4637-A540-5922C602D2F2}"/>
            </c:ext>
          </c:extLst>
        </c:ser>
        <c:ser>
          <c:idx val="1"/>
          <c:order val="3"/>
          <c:tx>
            <c:strRef>
              <c:f>'I9.3'!$C$52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'I9.3'!$D$52:$T$52</c:f>
              <c:numCache>
                <c:formatCode>#\ ###\ ###</c:formatCode>
                <c:ptCount val="17"/>
                <c:pt idx="0">
                  <c:v>2042</c:v>
                </c:pt>
                <c:pt idx="1">
                  <c:v>1720</c:v>
                </c:pt>
                <c:pt idx="2">
                  <c:v>1495</c:v>
                </c:pt>
                <c:pt idx="3">
                  <c:v>1281</c:v>
                </c:pt>
                <c:pt idx="4">
                  <c:v>1034</c:v>
                </c:pt>
                <c:pt idx="5">
                  <c:v>839</c:v>
                </c:pt>
                <c:pt idx="6">
                  <c:v>628</c:v>
                </c:pt>
                <c:pt idx="7">
                  <c:v>605</c:v>
                </c:pt>
                <c:pt idx="8">
                  <c:v>354</c:v>
                </c:pt>
                <c:pt idx="9">
                  <c:v>341</c:v>
                </c:pt>
                <c:pt idx="10">
                  <c:v>324</c:v>
                </c:pt>
                <c:pt idx="11">
                  <c:v>280</c:v>
                </c:pt>
                <c:pt idx="12">
                  <c:v>225</c:v>
                </c:pt>
                <c:pt idx="13">
                  <c:v>127</c:v>
                </c:pt>
                <c:pt idx="14">
                  <c:v>164</c:v>
                </c:pt>
                <c:pt idx="15">
                  <c:v>172</c:v>
                </c:pt>
                <c:pt idx="16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94-4637-A540-5922C602D2F2}"/>
            </c:ext>
          </c:extLst>
        </c:ser>
        <c:ser>
          <c:idx val="2"/>
          <c:order val="4"/>
          <c:tx>
            <c:strRef>
              <c:f>'I9.3'!$C$53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'I9.3'!$D$53:$T$53</c:f>
              <c:numCache>
                <c:formatCode>#\ ###\ ###</c:formatCode>
                <c:ptCount val="17"/>
                <c:pt idx="0">
                  <c:v>1093</c:v>
                </c:pt>
                <c:pt idx="1">
                  <c:v>1168</c:v>
                </c:pt>
                <c:pt idx="2">
                  <c:v>1190</c:v>
                </c:pt>
                <c:pt idx="3">
                  <c:v>1399</c:v>
                </c:pt>
                <c:pt idx="4">
                  <c:v>1499</c:v>
                </c:pt>
                <c:pt idx="5">
                  <c:v>1589</c:v>
                </c:pt>
                <c:pt idx="6">
                  <c:v>1758</c:v>
                </c:pt>
                <c:pt idx="7">
                  <c:v>1814</c:v>
                </c:pt>
                <c:pt idx="8">
                  <c:v>1952</c:v>
                </c:pt>
                <c:pt idx="9">
                  <c:v>2079</c:v>
                </c:pt>
                <c:pt idx="10">
                  <c:v>1958</c:v>
                </c:pt>
                <c:pt idx="11">
                  <c:v>1549</c:v>
                </c:pt>
                <c:pt idx="12">
                  <c:v>1096</c:v>
                </c:pt>
                <c:pt idx="13">
                  <c:v>824</c:v>
                </c:pt>
                <c:pt idx="14">
                  <c:v>597</c:v>
                </c:pt>
                <c:pt idx="15">
                  <c:v>490</c:v>
                </c:pt>
                <c:pt idx="16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94-4637-A540-5922C602D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34496"/>
        <c:axId val="189036032"/>
      </c:lineChart>
      <c:catAx>
        <c:axId val="18903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9036032"/>
        <c:crosses val="autoZero"/>
        <c:auto val="1"/>
        <c:lblAlgn val="ctr"/>
        <c:lblOffset val="100"/>
        <c:noMultiLvlLbl val="0"/>
      </c:catAx>
      <c:valAx>
        <c:axId val="189036032"/>
        <c:scaling>
          <c:orientation val="minMax"/>
          <c:max val="15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5101223792809041E-2"/>
              <c:y val="0.32075208780720676"/>
            </c:manualLayout>
          </c:layout>
          <c:overlay val="0"/>
        </c:title>
        <c:numFmt formatCode="#\ ###\ ###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9034496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0281073901906826"/>
          <c:y val="0.91068056383479612"/>
          <c:w val="0.81231794996465578"/>
          <c:h val="7.586250248130747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41347031192551E-2"/>
          <c:y val="0.12001459810966522"/>
          <c:w val="0.87562997473404491"/>
          <c:h val="0.73735800215166769"/>
        </c:manualLayout>
      </c:layout>
      <c:lineChart>
        <c:grouping val="standard"/>
        <c:varyColors val="0"/>
        <c:ser>
          <c:idx val="0"/>
          <c:order val="0"/>
          <c:tx>
            <c:strRef>
              <c:f>'I9.3'!$C$4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'I9.3'!$D$4:$T$4</c:f>
              <c:numCache>
                <c:formatCode>#\ ###\ ###</c:formatCode>
                <c:ptCount val="17"/>
                <c:pt idx="0">
                  <c:v>45943</c:v>
                </c:pt>
                <c:pt idx="1">
                  <c:v>49116</c:v>
                </c:pt>
                <c:pt idx="2">
                  <c:v>51016</c:v>
                </c:pt>
                <c:pt idx="3">
                  <c:v>53408</c:v>
                </c:pt>
                <c:pt idx="4">
                  <c:v>54954</c:v>
                </c:pt>
                <c:pt idx="5">
                  <c:v>55360</c:v>
                </c:pt>
                <c:pt idx="6">
                  <c:v>55555</c:v>
                </c:pt>
                <c:pt idx="7">
                  <c:v>56001</c:v>
                </c:pt>
                <c:pt idx="8">
                  <c:v>55250</c:v>
                </c:pt>
                <c:pt idx="9">
                  <c:v>54487</c:v>
                </c:pt>
                <c:pt idx="10">
                  <c:v>54812</c:v>
                </c:pt>
                <c:pt idx="11">
                  <c:v>55302</c:v>
                </c:pt>
                <c:pt idx="12">
                  <c:v>54746</c:v>
                </c:pt>
                <c:pt idx="13">
                  <c:v>53757</c:v>
                </c:pt>
                <c:pt idx="14">
                  <c:v>52854</c:v>
                </c:pt>
                <c:pt idx="15">
                  <c:v>50731</c:v>
                </c:pt>
                <c:pt idx="16">
                  <c:v>48068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D-4D37-B9BC-D3ED2231E9D6}"/>
            </c:ext>
          </c:extLst>
        </c:ser>
        <c:ser>
          <c:idx val="4"/>
          <c:order val="1"/>
          <c:tx>
            <c:strRef>
              <c:f>'I9.3'!$C$5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'I9.3'!$D$5:$T$5</c:f>
              <c:numCache>
                <c:formatCode>#\ ###\ ###</c:formatCode>
                <c:ptCount val="17"/>
                <c:pt idx="0">
                  <c:v>32820</c:v>
                </c:pt>
                <c:pt idx="1">
                  <c:v>34198</c:v>
                </c:pt>
                <c:pt idx="2">
                  <c:v>34626</c:v>
                </c:pt>
                <c:pt idx="3">
                  <c:v>36208</c:v>
                </c:pt>
                <c:pt idx="4">
                  <c:v>35875</c:v>
                </c:pt>
                <c:pt idx="5">
                  <c:v>36457</c:v>
                </c:pt>
                <c:pt idx="6">
                  <c:v>35882</c:v>
                </c:pt>
                <c:pt idx="7">
                  <c:v>37243</c:v>
                </c:pt>
                <c:pt idx="8">
                  <c:v>36854</c:v>
                </c:pt>
                <c:pt idx="9">
                  <c:v>35222</c:v>
                </c:pt>
                <c:pt idx="10">
                  <c:v>34724</c:v>
                </c:pt>
                <c:pt idx="11">
                  <c:v>34175</c:v>
                </c:pt>
                <c:pt idx="12">
                  <c:v>33049</c:v>
                </c:pt>
                <c:pt idx="13">
                  <c:v>31942</c:v>
                </c:pt>
                <c:pt idx="14">
                  <c:v>30960</c:v>
                </c:pt>
                <c:pt idx="15">
                  <c:v>29644</c:v>
                </c:pt>
                <c:pt idx="16">
                  <c:v>28504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D-4D37-B9BC-D3ED2231E9D6}"/>
            </c:ext>
          </c:extLst>
        </c:ser>
        <c:ser>
          <c:idx val="3"/>
          <c:order val="2"/>
          <c:tx>
            <c:strRef>
              <c:f>'I9.3'!$C$6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'I9.3'!$D$6:$T$6</c:f>
              <c:numCache>
                <c:formatCode>#\ ###\ ###</c:formatCode>
                <c:ptCount val="17"/>
                <c:pt idx="0">
                  <c:v>15443</c:v>
                </c:pt>
                <c:pt idx="1">
                  <c:v>16256</c:v>
                </c:pt>
                <c:pt idx="2">
                  <c:v>18091</c:v>
                </c:pt>
                <c:pt idx="3">
                  <c:v>18834</c:v>
                </c:pt>
                <c:pt idx="4">
                  <c:v>20075</c:v>
                </c:pt>
                <c:pt idx="5">
                  <c:v>20789</c:v>
                </c:pt>
                <c:pt idx="6">
                  <c:v>20153</c:v>
                </c:pt>
                <c:pt idx="7">
                  <c:v>21214</c:v>
                </c:pt>
                <c:pt idx="8">
                  <c:v>22465</c:v>
                </c:pt>
                <c:pt idx="9">
                  <c:v>23432</c:v>
                </c:pt>
                <c:pt idx="10">
                  <c:v>25909</c:v>
                </c:pt>
                <c:pt idx="11">
                  <c:v>27618</c:v>
                </c:pt>
                <c:pt idx="12">
                  <c:v>28445</c:v>
                </c:pt>
                <c:pt idx="13">
                  <c:v>29410</c:v>
                </c:pt>
                <c:pt idx="14">
                  <c:v>30728</c:v>
                </c:pt>
                <c:pt idx="15">
                  <c:v>30910</c:v>
                </c:pt>
                <c:pt idx="16">
                  <c:v>32216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4D-4D37-B9BC-D3ED2231E9D6}"/>
            </c:ext>
          </c:extLst>
        </c:ser>
        <c:ser>
          <c:idx val="1"/>
          <c:order val="3"/>
          <c:tx>
            <c:strRef>
              <c:f>'I9.3'!$C$7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'I9.3'!$D$7:$T$7</c:f>
              <c:numCache>
                <c:formatCode>#\ ###\ ###</c:formatCode>
                <c:ptCount val="17"/>
                <c:pt idx="0">
                  <c:v>9999</c:v>
                </c:pt>
                <c:pt idx="1">
                  <c:v>10126</c:v>
                </c:pt>
                <c:pt idx="2">
                  <c:v>10155</c:v>
                </c:pt>
                <c:pt idx="3">
                  <c:v>10485</c:v>
                </c:pt>
                <c:pt idx="4">
                  <c:v>11329</c:v>
                </c:pt>
                <c:pt idx="5">
                  <c:v>11434</c:v>
                </c:pt>
                <c:pt idx="6">
                  <c:v>11199</c:v>
                </c:pt>
                <c:pt idx="7">
                  <c:v>11845</c:v>
                </c:pt>
                <c:pt idx="8">
                  <c:v>11777</c:v>
                </c:pt>
                <c:pt idx="9">
                  <c:v>11724</c:v>
                </c:pt>
                <c:pt idx="10">
                  <c:v>11916</c:v>
                </c:pt>
                <c:pt idx="11">
                  <c:v>11850</c:v>
                </c:pt>
                <c:pt idx="12">
                  <c:v>11828</c:v>
                </c:pt>
                <c:pt idx="13">
                  <c:v>11558</c:v>
                </c:pt>
                <c:pt idx="14">
                  <c:v>11369</c:v>
                </c:pt>
                <c:pt idx="15">
                  <c:v>11060</c:v>
                </c:pt>
                <c:pt idx="16">
                  <c:v>10610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4D-4D37-B9BC-D3ED2231E9D6}"/>
            </c:ext>
          </c:extLst>
        </c:ser>
        <c:ser>
          <c:idx val="2"/>
          <c:order val="4"/>
          <c:tx>
            <c:strRef>
              <c:f>'I9.3'!$C$8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'I9.3'!$D$8:$T$8</c:f>
              <c:numCache>
                <c:formatCode>#\ ###\ ###</c:formatCode>
                <c:ptCount val="17"/>
                <c:pt idx="0">
                  <c:v>3394</c:v>
                </c:pt>
                <c:pt idx="1">
                  <c:v>3627</c:v>
                </c:pt>
                <c:pt idx="2">
                  <c:v>3935</c:v>
                </c:pt>
                <c:pt idx="3">
                  <c:v>4117</c:v>
                </c:pt>
                <c:pt idx="4">
                  <c:v>4527</c:v>
                </c:pt>
                <c:pt idx="5">
                  <c:v>4714</c:v>
                </c:pt>
                <c:pt idx="6">
                  <c:v>4813</c:v>
                </c:pt>
                <c:pt idx="7">
                  <c:v>5199</c:v>
                </c:pt>
                <c:pt idx="8">
                  <c:v>5419</c:v>
                </c:pt>
                <c:pt idx="9">
                  <c:v>5727</c:v>
                </c:pt>
                <c:pt idx="10">
                  <c:v>5982</c:v>
                </c:pt>
                <c:pt idx="11">
                  <c:v>6185</c:v>
                </c:pt>
                <c:pt idx="12">
                  <c:v>6112</c:v>
                </c:pt>
                <c:pt idx="13">
                  <c:v>6200</c:v>
                </c:pt>
                <c:pt idx="14">
                  <c:v>6651</c:v>
                </c:pt>
                <c:pt idx="15">
                  <c:v>6608</c:v>
                </c:pt>
                <c:pt idx="16">
                  <c:v>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4D-4D37-B9BC-D3ED2231E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69440"/>
        <c:axId val="189470976"/>
      </c:lineChart>
      <c:catAx>
        <c:axId val="18946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9470976"/>
        <c:crosses val="autoZero"/>
        <c:auto val="1"/>
        <c:lblAlgn val="ctr"/>
        <c:lblOffset val="100"/>
        <c:noMultiLvlLbl val="0"/>
      </c:catAx>
      <c:valAx>
        <c:axId val="189470976"/>
        <c:scaling>
          <c:orientation val="minMax"/>
          <c:max val="6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 </a:t>
                </a:r>
                <a:r>
                  <a:rPr lang="pt-PT" sz="1050" baseline="0"/>
                  <a:t>de crianças</a:t>
                </a:r>
              </a:p>
            </c:rich>
          </c:tx>
          <c:layout>
            <c:manualLayout>
              <c:xMode val="edge"/>
              <c:yMode val="edge"/>
              <c:x val="1.5101258265463685E-2"/>
              <c:y val="0.30055007829903774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9469440"/>
        <c:crosses val="autoZero"/>
        <c:crossBetween val="between"/>
        <c:majorUnit val="2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3081697521673818"/>
          <c:y val="0.8887978532788523"/>
          <c:w val="0.81231794996465656"/>
          <c:h val="7.586250248130747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" l="0.70000000000000062" r="0.70000000000000062" t="0.750000000000006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4134703119262E-2"/>
          <c:y val="0.14820243057853186"/>
          <c:w val="0.85824043435394093"/>
          <c:h val="0.70795042793563845"/>
        </c:manualLayout>
      </c:layout>
      <c:lineChart>
        <c:grouping val="standard"/>
        <c:varyColors val="0"/>
        <c:ser>
          <c:idx val="0"/>
          <c:order val="0"/>
          <c:tx>
            <c:strRef>
              <c:f>'I9.3'!$C$10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'I9.3'!$D$10:$T$10</c:f>
              <c:numCache>
                <c:formatCode>#\ ###\ ###</c:formatCode>
                <c:ptCount val="17"/>
                <c:pt idx="0">
                  <c:v>37579</c:v>
                </c:pt>
                <c:pt idx="1">
                  <c:v>37026</c:v>
                </c:pt>
                <c:pt idx="2">
                  <c:v>37011</c:v>
                </c:pt>
                <c:pt idx="3">
                  <c:v>36379</c:v>
                </c:pt>
                <c:pt idx="4">
                  <c:v>36865</c:v>
                </c:pt>
                <c:pt idx="5">
                  <c:v>36896</c:v>
                </c:pt>
                <c:pt idx="6">
                  <c:v>37072</c:v>
                </c:pt>
                <c:pt idx="7">
                  <c:v>36960</c:v>
                </c:pt>
                <c:pt idx="8">
                  <c:v>39670</c:v>
                </c:pt>
                <c:pt idx="9">
                  <c:v>41062</c:v>
                </c:pt>
                <c:pt idx="10">
                  <c:v>40300</c:v>
                </c:pt>
                <c:pt idx="11">
                  <c:v>38751</c:v>
                </c:pt>
                <c:pt idx="12">
                  <c:v>37454</c:v>
                </c:pt>
                <c:pt idx="13">
                  <c:v>37612</c:v>
                </c:pt>
                <c:pt idx="14">
                  <c:v>37479</c:v>
                </c:pt>
                <c:pt idx="15">
                  <c:v>37041</c:v>
                </c:pt>
                <c:pt idx="16">
                  <c:v>36224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C-414B-83B7-80818F457849}"/>
            </c:ext>
          </c:extLst>
        </c:ser>
        <c:ser>
          <c:idx val="4"/>
          <c:order val="1"/>
          <c:tx>
            <c:strRef>
              <c:f>'I9.3'!$C$11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'I9.3'!$D$11:$T$11</c:f>
              <c:numCache>
                <c:formatCode>#\ ###\ ###</c:formatCode>
                <c:ptCount val="17"/>
                <c:pt idx="0">
                  <c:v>23888</c:v>
                </c:pt>
                <c:pt idx="1">
                  <c:v>23979</c:v>
                </c:pt>
                <c:pt idx="2">
                  <c:v>24247</c:v>
                </c:pt>
                <c:pt idx="3">
                  <c:v>24338</c:v>
                </c:pt>
                <c:pt idx="4">
                  <c:v>24966</c:v>
                </c:pt>
                <c:pt idx="5">
                  <c:v>24660</c:v>
                </c:pt>
                <c:pt idx="6">
                  <c:v>25181</c:v>
                </c:pt>
                <c:pt idx="7">
                  <c:v>24312</c:v>
                </c:pt>
                <c:pt idx="8">
                  <c:v>24192</c:v>
                </c:pt>
                <c:pt idx="9">
                  <c:v>23648</c:v>
                </c:pt>
                <c:pt idx="10">
                  <c:v>23717</c:v>
                </c:pt>
                <c:pt idx="11">
                  <c:v>22617</c:v>
                </c:pt>
                <c:pt idx="12">
                  <c:v>21667</c:v>
                </c:pt>
                <c:pt idx="13">
                  <c:v>22348</c:v>
                </c:pt>
                <c:pt idx="14">
                  <c:v>22334</c:v>
                </c:pt>
                <c:pt idx="15">
                  <c:v>22240</c:v>
                </c:pt>
                <c:pt idx="16">
                  <c:v>21794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C-414B-83B7-80818F457849}"/>
            </c:ext>
          </c:extLst>
        </c:ser>
        <c:ser>
          <c:idx val="3"/>
          <c:order val="2"/>
          <c:tx>
            <c:strRef>
              <c:f>'I9.3'!$C$12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'I9.3'!$D$12:$T$12</c:f>
              <c:numCache>
                <c:formatCode>#\ ###\ ###</c:formatCode>
                <c:ptCount val="17"/>
                <c:pt idx="0">
                  <c:v>40577</c:v>
                </c:pt>
                <c:pt idx="1">
                  <c:v>41095</c:v>
                </c:pt>
                <c:pt idx="2">
                  <c:v>41325</c:v>
                </c:pt>
                <c:pt idx="3">
                  <c:v>42117</c:v>
                </c:pt>
                <c:pt idx="4">
                  <c:v>42856</c:v>
                </c:pt>
                <c:pt idx="5">
                  <c:v>43622</c:v>
                </c:pt>
                <c:pt idx="6">
                  <c:v>45107</c:v>
                </c:pt>
                <c:pt idx="7">
                  <c:v>44959</c:v>
                </c:pt>
                <c:pt idx="8">
                  <c:v>49554</c:v>
                </c:pt>
                <c:pt idx="9">
                  <c:v>49700</c:v>
                </c:pt>
                <c:pt idx="10">
                  <c:v>49688</c:v>
                </c:pt>
                <c:pt idx="11">
                  <c:v>48391</c:v>
                </c:pt>
                <c:pt idx="12">
                  <c:v>46526</c:v>
                </c:pt>
                <c:pt idx="13">
                  <c:v>46016</c:v>
                </c:pt>
                <c:pt idx="14">
                  <c:v>45947</c:v>
                </c:pt>
                <c:pt idx="15">
                  <c:v>45714</c:v>
                </c:pt>
                <c:pt idx="16">
                  <c:v>44844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CC-414B-83B7-80818F457849}"/>
            </c:ext>
          </c:extLst>
        </c:ser>
        <c:ser>
          <c:idx val="1"/>
          <c:order val="3"/>
          <c:tx>
            <c:strRef>
              <c:f>'I9.3'!$C$13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'I9.3'!$D$13:$T$13</c:f>
              <c:numCache>
                <c:formatCode>#\ ###\ ###</c:formatCode>
                <c:ptCount val="17"/>
                <c:pt idx="0">
                  <c:v>7068</c:v>
                </c:pt>
                <c:pt idx="1">
                  <c:v>6863</c:v>
                </c:pt>
                <c:pt idx="2">
                  <c:v>7398</c:v>
                </c:pt>
                <c:pt idx="3">
                  <c:v>7625</c:v>
                </c:pt>
                <c:pt idx="4">
                  <c:v>7524</c:v>
                </c:pt>
                <c:pt idx="5">
                  <c:v>7228</c:v>
                </c:pt>
                <c:pt idx="6">
                  <c:v>7578</c:v>
                </c:pt>
                <c:pt idx="7">
                  <c:v>7526</c:v>
                </c:pt>
                <c:pt idx="8">
                  <c:v>8047</c:v>
                </c:pt>
                <c:pt idx="9">
                  <c:v>7930</c:v>
                </c:pt>
                <c:pt idx="10">
                  <c:v>7764</c:v>
                </c:pt>
                <c:pt idx="11">
                  <c:v>7396</c:v>
                </c:pt>
                <c:pt idx="12">
                  <c:v>7079</c:v>
                </c:pt>
                <c:pt idx="13">
                  <c:v>7198</c:v>
                </c:pt>
                <c:pt idx="14">
                  <c:v>7111</c:v>
                </c:pt>
                <c:pt idx="15">
                  <c:v>7034</c:v>
                </c:pt>
                <c:pt idx="16">
                  <c:v>6849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CC-414B-83B7-80818F457849}"/>
            </c:ext>
          </c:extLst>
        </c:ser>
        <c:ser>
          <c:idx val="2"/>
          <c:order val="4"/>
          <c:tx>
            <c:strRef>
              <c:f>'I9.3'!$C$14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'I9.3'!$D$3:$T$3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'I9.3'!$D$14:$T$14</c:f>
              <c:numCache>
                <c:formatCode>#\ ###\ ###</c:formatCode>
                <c:ptCount val="17"/>
                <c:pt idx="0">
                  <c:v>4696</c:v>
                </c:pt>
                <c:pt idx="1">
                  <c:v>4606</c:v>
                </c:pt>
                <c:pt idx="2">
                  <c:v>4751</c:v>
                </c:pt>
                <c:pt idx="3">
                  <c:v>4853</c:v>
                </c:pt>
                <c:pt idx="4">
                  <c:v>4950</c:v>
                </c:pt>
                <c:pt idx="5">
                  <c:v>4930</c:v>
                </c:pt>
                <c:pt idx="6">
                  <c:v>5286</c:v>
                </c:pt>
                <c:pt idx="7">
                  <c:v>5370</c:v>
                </c:pt>
                <c:pt idx="8">
                  <c:v>5704</c:v>
                </c:pt>
                <c:pt idx="9">
                  <c:v>5666</c:v>
                </c:pt>
                <c:pt idx="10">
                  <c:v>5721</c:v>
                </c:pt>
                <c:pt idx="11">
                  <c:v>5229</c:v>
                </c:pt>
                <c:pt idx="12">
                  <c:v>5190</c:v>
                </c:pt>
                <c:pt idx="13">
                  <c:v>5018</c:v>
                </c:pt>
                <c:pt idx="14">
                  <c:v>5102</c:v>
                </c:pt>
                <c:pt idx="15">
                  <c:v>5196</c:v>
                </c:pt>
                <c:pt idx="16">
                  <c:v>5185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CC-414B-83B7-80818F457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31264"/>
        <c:axId val="189532800"/>
      </c:lineChart>
      <c:catAx>
        <c:axId val="18953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9532800"/>
        <c:crosses val="autoZero"/>
        <c:auto val="1"/>
        <c:lblAlgn val="ctr"/>
        <c:lblOffset val="100"/>
        <c:noMultiLvlLbl val="0"/>
      </c:catAx>
      <c:valAx>
        <c:axId val="18953280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 </a:t>
                </a:r>
                <a:r>
                  <a:rPr lang="pt-PT" sz="1050" baseline="0"/>
                  <a:t>de crianças</a:t>
                </a:r>
              </a:p>
            </c:rich>
          </c:tx>
          <c:layout>
            <c:manualLayout>
              <c:xMode val="edge"/>
              <c:yMode val="edge"/>
              <c:x val="1.5101272718268745E-2"/>
              <c:y val="0.40699265532984991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9531264"/>
        <c:crosses val="autoZero"/>
        <c:crossBetween val="between"/>
        <c:majorUnit val="2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0402166878144772"/>
          <c:y val="0.89747702841492627"/>
          <c:w val="0.81231794996465623"/>
          <c:h val="7.586250248130747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42993776471746"/>
          <c:y val="0.12118818991835309"/>
          <c:w val="0.86923322343702047"/>
          <c:h val="0.69371707143177763"/>
        </c:manualLayout>
      </c:layout>
      <c:lineChart>
        <c:grouping val="standard"/>
        <c:varyColors val="0"/>
        <c:ser>
          <c:idx val="6"/>
          <c:order val="0"/>
          <c:tx>
            <c:strRef>
              <c:f>'I9.4'!$A$4</c:f>
              <c:strCache>
                <c:ptCount val="1"/>
                <c:pt idx="0">
                  <c:v>Pré-escolar</c:v>
                </c:pt>
              </c:strCache>
            </c:strRef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'I9.4'!$C$3:$S$3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'I9.4'!$C$4:$S$4</c:f>
              <c:numCache>
                <c:formatCode>#\ ###\ ###</c:formatCode>
                <c:ptCount val="17"/>
                <c:pt idx="0">
                  <c:v>221407</c:v>
                </c:pt>
                <c:pt idx="1">
                  <c:v>226892</c:v>
                </c:pt>
                <c:pt idx="2">
                  <c:v>232555</c:v>
                </c:pt>
                <c:pt idx="3">
                  <c:v>238364</c:v>
                </c:pt>
                <c:pt idx="4">
                  <c:v>243921</c:v>
                </c:pt>
                <c:pt idx="5">
                  <c:v>246090</c:v>
                </c:pt>
                <c:pt idx="6">
                  <c:v>247826</c:v>
                </c:pt>
                <c:pt idx="7">
                  <c:v>250629</c:v>
                </c:pt>
                <c:pt idx="8">
                  <c:v>258932</c:v>
                </c:pt>
                <c:pt idx="9">
                  <c:v>258598</c:v>
                </c:pt>
                <c:pt idx="10">
                  <c:v>260533</c:v>
                </c:pt>
                <c:pt idx="11">
                  <c:v>257514</c:v>
                </c:pt>
                <c:pt idx="12">
                  <c:v>252096</c:v>
                </c:pt>
                <c:pt idx="13">
                  <c:v>251059</c:v>
                </c:pt>
                <c:pt idx="14">
                  <c:v>250535</c:v>
                </c:pt>
                <c:pt idx="15">
                  <c:v>246178</c:v>
                </c:pt>
                <c:pt idx="16">
                  <c:v>240896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3-4E70-AB47-22DC01EDA301}"/>
            </c:ext>
          </c:extLst>
        </c:ser>
        <c:ser>
          <c:idx val="0"/>
          <c:order val="1"/>
          <c:tx>
            <c:strRef>
              <c:f>'I9.4'!$A$36</c:f>
              <c:strCache>
                <c:ptCount val="1"/>
                <c:pt idx="0">
                  <c:v>Ensino básico</c:v>
                </c:pt>
              </c:strCache>
            </c:strRef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'I9.4'!$C$3:$S$3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'I9.4'!$C$36:$S$36</c:f>
              <c:numCache>
                <c:formatCode>#\ ###\ ###</c:formatCode>
                <c:ptCount val="17"/>
                <c:pt idx="0">
                  <c:v>1147670</c:v>
                </c:pt>
                <c:pt idx="1">
                  <c:v>1120243</c:v>
                </c:pt>
                <c:pt idx="2">
                  <c:v>1102762</c:v>
                </c:pt>
                <c:pt idx="3">
                  <c:v>1094065</c:v>
                </c:pt>
                <c:pt idx="4">
                  <c:v>1082895</c:v>
                </c:pt>
                <c:pt idx="5">
                  <c:v>1076286</c:v>
                </c:pt>
                <c:pt idx="6">
                  <c:v>1086008</c:v>
                </c:pt>
                <c:pt idx="7">
                  <c:v>1120860</c:v>
                </c:pt>
                <c:pt idx="8">
                  <c:v>1215380</c:v>
                </c:pt>
                <c:pt idx="9">
                  <c:v>1189998</c:v>
                </c:pt>
                <c:pt idx="10">
                  <c:v>1141874</c:v>
                </c:pt>
                <c:pt idx="11">
                  <c:v>1094162</c:v>
                </c:pt>
                <c:pt idx="12">
                  <c:v>1031026</c:v>
                </c:pt>
                <c:pt idx="13">
                  <c:v>995294</c:v>
                </c:pt>
                <c:pt idx="14">
                  <c:v>981180</c:v>
                </c:pt>
                <c:pt idx="15">
                  <c:v>955178</c:v>
                </c:pt>
                <c:pt idx="16">
                  <c:v>944445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3-4E70-AB47-22DC01EDA301}"/>
            </c:ext>
          </c:extLst>
        </c:ser>
        <c:ser>
          <c:idx val="5"/>
          <c:order val="2"/>
          <c:tx>
            <c:strRef>
              <c:f>'I9.4'!$A$48</c:f>
              <c:strCache>
                <c:ptCount val="1"/>
                <c:pt idx="0">
                  <c:v>Ensino secundário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'I9.4'!$C$3:$S$3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'I9.4'!$C$48:$S$48</c:f>
              <c:numCache>
                <c:formatCode>#\ ###\ ###</c:formatCode>
                <c:ptCount val="17"/>
                <c:pt idx="0">
                  <c:v>393298</c:v>
                </c:pt>
                <c:pt idx="1">
                  <c:v>376904</c:v>
                </c:pt>
                <c:pt idx="2">
                  <c:v>365281</c:v>
                </c:pt>
                <c:pt idx="3">
                  <c:v>361812</c:v>
                </c:pt>
                <c:pt idx="4">
                  <c:v>356192</c:v>
                </c:pt>
                <c:pt idx="5">
                  <c:v>326182</c:v>
                </c:pt>
                <c:pt idx="6">
                  <c:v>336929</c:v>
                </c:pt>
                <c:pt idx="7">
                  <c:v>329993</c:v>
                </c:pt>
                <c:pt idx="8">
                  <c:v>477802</c:v>
                </c:pt>
                <c:pt idx="9">
                  <c:v>462784</c:v>
                </c:pt>
                <c:pt idx="10">
                  <c:v>419746</c:v>
                </c:pt>
                <c:pt idx="11">
                  <c:v>390109</c:v>
                </c:pt>
                <c:pt idx="12">
                  <c:v>377864</c:v>
                </c:pt>
                <c:pt idx="13">
                  <c:v>364417</c:v>
                </c:pt>
                <c:pt idx="14">
                  <c:v>372410</c:v>
                </c:pt>
                <c:pt idx="15">
                  <c:v>369982</c:v>
                </c:pt>
                <c:pt idx="16">
                  <c:v>378548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3-4E70-AB47-22DC01EDA301}"/>
            </c:ext>
          </c:extLst>
        </c:ser>
        <c:ser>
          <c:idx val="1"/>
          <c:order val="3"/>
          <c:tx>
            <c:strRef>
              <c:f>'I9.4'!$A$49</c:f>
              <c:strCache>
                <c:ptCount val="1"/>
                <c:pt idx="0">
                  <c:v>Ensino pós-secundário não superior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823-4E70-AB47-22DC01EDA301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823-4E70-AB47-22DC01EDA301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823-4E70-AB47-22DC01EDA301}"/>
              </c:ext>
            </c:extLst>
          </c:dPt>
          <c:cat>
            <c:strRef>
              <c:f>'I9.4'!$C$3:$S$3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'I9.4'!$C$49:$S$49</c:f>
              <c:numCache>
                <c:formatCode>#\ ###\ ###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638</c:v>
                </c:pt>
                <c:pt idx="3">
                  <c:v>1767</c:v>
                </c:pt>
                <c:pt idx="4">
                  <c:v>2175</c:v>
                </c:pt>
                <c:pt idx="5">
                  <c:v>2284</c:v>
                </c:pt>
                <c:pt idx="6">
                  <c:v>2483</c:v>
                </c:pt>
                <c:pt idx="7">
                  <c:v>5067</c:v>
                </c:pt>
                <c:pt idx="8">
                  <c:v>6380</c:v>
                </c:pt>
                <c:pt idx="9">
                  <c:v>7356</c:v>
                </c:pt>
                <c:pt idx="10">
                  <c:v>9016</c:v>
                </c:pt>
                <c:pt idx="11">
                  <c:v>9511</c:v>
                </c:pt>
                <c:pt idx="12">
                  <c:v>9999</c:v>
                </c:pt>
                <c:pt idx="13">
                  <c:v>11097</c:v>
                </c:pt>
                <c:pt idx="14">
                  <c:v>11997</c:v>
                </c:pt>
                <c:pt idx="15">
                  <c:v>6272</c:v>
                </c:pt>
                <c:pt idx="16">
                  <c:v>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23-4E70-AB47-22DC01EDA301}"/>
            </c:ext>
          </c:extLst>
        </c:ser>
        <c:ser>
          <c:idx val="3"/>
          <c:order val="4"/>
          <c:tx>
            <c:strRef>
              <c:f>'I9.4'!$A$50</c:f>
              <c:strCache>
                <c:ptCount val="1"/>
                <c:pt idx="0">
                  <c:v>Ensino superior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'I9.4'!$C$3:$S$3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'I9.4'!$C$50:$S$50</c:f>
              <c:numCache>
                <c:formatCode>#\ ###\ ###</c:formatCode>
                <c:ptCount val="17"/>
                <c:pt idx="0">
                  <c:v>381078</c:v>
                </c:pt>
                <c:pt idx="1">
                  <c:v>389957</c:v>
                </c:pt>
                <c:pt idx="2">
                  <c:v>394090</c:v>
                </c:pt>
                <c:pt idx="3">
                  <c:v>388624</c:v>
                </c:pt>
                <c:pt idx="4">
                  <c:v>374377</c:v>
                </c:pt>
                <c:pt idx="5">
                  <c:v>361024</c:v>
                </c:pt>
                <c:pt idx="6">
                  <c:v>360288</c:v>
                </c:pt>
                <c:pt idx="7">
                  <c:v>369836</c:v>
                </c:pt>
                <c:pt idx="8">
                  <c:v>365800</c:v>
                </c:pt>
                <c:pt idx="9">
                  <c:v>376372</c:v>
                </c:pt>
                <c:pt idx="10">
                  <c:v>388843</c:v>
                </c:pt>
                <c:pt idx="11">
                  <c:v>383220</c:v>
                </c:pt>
                <c:pt idx="12">
                  <c:v>364476</c:v>
                </c:pt>
                <c:pt idx="13">
                  <c:v>355995</c:v>
                </c:pt>
                <c:pt idx="14">
                  <c:v>343612</c:v>
                </c:pt>
                <c:pt idx="15">
                  <c:v>350407</c:v>
                </c:pt>
                <c:pt idx="16">
                  <c:v>355878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23-4E70-AB47-22DC01EDA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338176"/>
        <c:axId val="192340352"/>
      </c:lineChart>
      <c:catAx>
        <c:axId val="19233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92340352"/>
        <c:crosses val="autoZero"/>
        <c:auto val="1"/>
        <c:lblAlgn val="ctr"/>
        <c:lblOffset val="100"/>
        <c:noMultiLvlLbl val="0"/>
      </c:catAx>
      <c:valAx>
        <c:axId val="192340352"/>
        <c:scaling>
          <c:orientation val="minMax"/>
          <c:max val="15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 </a:t>
                </a:r>
                <a:r>
                  <a:rPr lang="pt-PT" sz="1050" baseline="0"/>
                  <a:t>de alunos</a:t>
                </a:r>
              </a:p>
            </c:rich>
          </c:tx>
          <c:layout>
            <c:manualLayout>
              <c:xMode val="edge"/>
              <c:yMode val="edge"/>
              <c:x val="1.5101213271729428E-2"/>
              <c:y val="0.32207478549486351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92338176"/>
        <c:crosses val="autoZero"/>
        <c:crossBetween val="between"/>
        <c:majorUnit val="500000"/>
      </c:valAx>
      <c:spPr>
        <a:ln>
          <a:solidFill>
            <a:srgbClr val="215967"/>
          </a:solidFill>
          <a:prstDash val="sysDot"/>
        </a:ln>
      </c:spPr>
    </c:plotArea>
    <c:legend>
      <c:legendPos val="b"/>
      <c:layout>
        <c:manualLayout>
          <c:xMode val="edge"/>
          <c:yMode val="edge"/>
          <c:x val="8.8776983999402856E-2"/>
          <c:y val="0.87803622753433863"/>
          <c:w val="0.86998961831409083"/>
          <c:h val="9.4400056495180254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44577960201228"/>
          <c:y val="0.12889473953620006"/>
          <c:w val="0.8612084897580351"/>
          <c:h val="0.72895964180130823"/>
        </c:manualLayout>
      </c:layout>
      <c:lineChart>
        <c:grouping val="standard"/>
        <c:varyColors val="0"/>
        <c:ser>
          <c:idx val="6"/>
          <c:order val="0"/>
          <c:tx>
            <c:v>1.º Ciclo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'I9.4'!$C$3:$S$3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'I9.4'!$C$12:$S$12</c:f>
              <c:numCache>
                <c:formatCode>#\ ###\ ###</c:formatCode>
                <c:ptCount val="17"/>
                <c:pt idx="0">
                  <c:v>501221</c:v>
                </c:pt>
                <c:pt idx="1">
                  <c:v>487197</c:v>
                </c:pt>
                <c:pt idx="2">
                  <c:v>475892</c:v>
                </c:pt>
                <c:pt idx="3">
                  <c:v>473156</c:v>
                </c:pt>
                <c:pt idx="4">
                  <c:v>472863</c:v>
                </c:pt>
                <c:pt idx="5">
                  <c:v>465238</c:v>
                </c:pt>
                <c:pt idx="6">
                  <c:v>469831</c:v>
                </c:pt>
                <c:pt idx="7">
                  <c:v>469829</c:v>
                </c:pt>
                <c:pt idx="8">
                  <c:v>459823</c:v>
                </c:pt>
                <c:pt idx="9">
                  <c:v>452236</c:v>
                </c:pt>
                <c:pt idx="10">
                  <c:v>438364</c:v>
                </c:pt>
                <c:pt idx="11">
                  <c:v>428363</c:v>
                </c:pt>
                <c:pt idx="12">
                  <c:v>415300</c:v>
                </c:pt>
                <c:pt idx="13">
                  <c:v>399439</c:v>
                </c:pt>
                <c:pt idx="14">
                  <c:v>393628</c:v>
                </c:pt>
                <c:pt idx="15">
                  <c:v>384593</c:v>
                </c:pt>
                <c:pt idx="16">
                  <c:v>381517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5-4517-8407-5AE261BBF00F}"/>
            </c:ext>
          </c:extLst>
        </c:ser>
        <c:ser>
          <c:idx val="0"/>
          <c:order val="1"/>
          <c:tx>
            <c:v>2.º Ciclo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'I9.4'!$C$3:$S$3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'I9.4'!$C$23:$S$23</c:f>
              <c:numCache>
                <c:formatCode>#\ ###\ ###</c:formatCode>
                <c:ptCount val="17"/>
                <c:pt idx="0">
                  <c:v>254979</c:v>
                </c:pt>
                <c:pt idx="1">
                  <c:v>254606</c:v>
                </c:pt>
                <c:pt idx="2">
                  <c:v>257782</c:v>
                </c:pt>
                <c:pt idx="3">
                  <c:v>257274</c:v>
                </c:pt>
                <c:pt idx="4">
                  <c:v>251285</c:v>
                </c:pt>
                <c:pt idx="5">
                  <c:v>240227</c:v>
                </c:pt>
                <c:pt idx="6">
                  <c:v>240199</c:v>
                </c:pt>
                <c:pt idx="7">
                  <c:v>248326</c:v>
                </c:pt>
                <c:pt idx="8">
                  <c:v>255347</c:v>
                </c:pt>
                <c:pt idx="9">
                  <c:v>257464</c:v>
                </c:pt>
                <c:pt idx="10">
                  <c:v>262422</c:v>
                </c:pt>
                <c:pt idx="11">
                  <c:v>250830</c:v>
                </c:pt>
                <c:pt idx="12">
                  <c:v>237873</c:v>
                </c:pt>
                <c:pt idx="13">
                  <c:v>234625</c:v>
                </c:pt>
                <c:pt idx="14">
                  <c:v>223958</c:v>
                </c:pt>
                <c:pt idx="15">
                  <c:v>217423</c:v>
                </c:pt>
                <c:pt idx="16">
                  <c:v>213522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5-4517-8407-5AE261BBF00F}"/>
            </c:ext>
          </c:extLst>
        </c:ser>
        <c:ser>
          <c:idx val="5"/>
          <c:order val="2"/>
          <c:tx>
            <c:v>3.º Ciclo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'I9.4'!$C$3:$S$3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'I9.4'!$C$35:$S$35</c:f>
              <c:numCache>
                <c:formatCode>#\ ###\ ###</c:formatCode>
                <c:ptCount val="17"/>
                <c:pt idx="0">
                  <c:v>391470</c:v>
                </c:pt>
                <c:pt idx="1">
                  <c:v>378440</c:v>
                </c:pt>
                <c:pt idx="2">
                  <c:v>369088</c:v>
                </c:pt>
                <c:pt idx="3">
                  <c:v>363635</c:v>
                </c:pt>
                <c:pt idx="4">
                  <c:v>358747</c:v>
                </c:pt>
                <c:pt idx="5">
                  <c:v>370821</c:v>
                </c:pt>
                <c:pt idx="6">
                  <c:v>375978</c:v>
                </c:pt>
                <c:pt idx="7">
                  <c:v>402705</c:v>
                </c:pt>
                <c:pt idx="8">
                  <c:v>500210</c:v>
                </c:pt>
                <c:pt idx="9">
                  <c:v>480298</c:v>
                </c:pt>
                <c:pt idx="10">
                  <c:v>441088</c:v>
                </c:pt>
                <c:pt idx="11">
                  <c:v>414969</c:v>
                </c:pt>
                <c:pt idx="12">
                  <c:v>377853</c:v>
                </c:pt>
                <c:pt idx="13">
                  <c:v>361230</c:v>
                </c:pt>
                <c:pt idx="14">
                  <c:v>363594</c:v>
                </c:pt>
                <c:pt idx="15">
                  <c:v>353162</c:v>
                </c:pt>
                <c:pt idx="16">
                  <c:v>349406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55-4517-8407-5AE261BB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374272"/>
        <c:axId val="192376192"/>
      </c:lineChart>
      <c:catAx>
        <c:axId val="19237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92376192"/>
        <c:crosses val="autoZero"/>
        <c:auto val="1"/>
        <c:lblAlgn val="ctr"/>
        <c:lblOffset val="100"/>
        <c:noMultiLvlLbl val="0"/>
      </c:catAx>
      <c:valAx>
        <c:axId val="192376192"/>
        <c:scaling>
          <c:orientation val="minMax"/>
          <c:max val="6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 </a:t>
                </a:r>
                <a:r>
                  <a:rPr lang="pt-PT" sz="1050" baseline="0"/>
                  <a:t>de alunos</a:t>
                </a:r>
              </a:p>
            </c:rich>
          </c:tx>
          <c:layout>
            <c:manualLayout>
              <c:xMode val="edge"/>
              <c:yMode val="edge"/>
              <c:x val="1.5101258265463689E-2"/>
              <c:y val="0.30055007829903785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92374272"/>
        <c:crosses val="autoZero"/>
        <c:crossBetween val="between"/>
        <c:majorUnit val="200000"/>
      </c:valAx>
      <c:spPr>
        <a:ln>
          <a:solidFill>
            <a:srgbClr val="215967"/>
          </a:solidFill>
          <a:prstDash val="sysDot"/>
        </a:ln>
      </c:spPr>
    </c:plotArea>
    <c:legend>
      <c:legendPos val="b"/>
      <c:layout>
        <c:manualLayout>
          <c:xMode val="edge"/>
          <c:yMode val="edge"/>
          <c:x val="8.8777032564282377E-2"/>
          <c:y val="0.89908760163916868"/>
          <c:w val="0.86998961831409083"/>
          <c:h val="7.6530393700787402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9819931168955"/>
          <c:y val="0.13903207020161057"/>
          <c:w val="0.83281642568697856"/>
          <c:h val="0.71998233361705444"/>
        </c:manualLayout>
      </c:layout>
      <c:lineChart>
        <c:grouping val="standard"/>
        <c:varyColors val="0"/>
        <c:ser>
          <c:idx val="2"/>
          <c:order val="0"/>
          <c:tx>
            <c:strRef>
              <c:f>'I9.5'!$A$21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numRef>
              <c:f>'I9.5'!$B$18:$K$18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'I9.5'!$B$21:$K$21</c:f>
              <c:numCache>
                <c:formatCode>#\ ###\ ###</c:formatCode>
                <c:ptCount val="10"/>
                <c:pt idx="0">
                  <c:v>385739</c:v>
                </c:pt>
                <c:pt idx="1">
                  <c:v>385473</c:v>
                </c:pt>
                <c:pt idx="2">
                  <c:v>382981</c:v>
                </c:pt>
                <c:pt idx="3">
                  <c:v>376379</c:v>
                </c:pt>
                <c:pt idx="4">
                  <c:v>382331</c:v>
                </c:pt>
                <c:pt idx="5">
                  <c:v>421972</c:v>
                </c:pt>
                <c:pt idx="6">
                  <c:v>435578</c:v>
                </c:pt>
                <c:pt idx="7">
                  <c:v>429697</c:v>
                </c:pt>
                <c:pt idx="8">
                  <c:v>411558</c:v>
                </c:pt>
                <c:pt idx="9">
                  <c:v>396711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C-4E4F-B9FA-32136C358CB1}"/>
            </c:ext>
          </c:extLst>
        </c:ser>
        <c:ser>
          <c:idx val="0"/>
          <c:order val="1"/>
          <c:tx>
            <c:strRef>
              <c:f>'I9.5'!$A$22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numRef>
              <c:f>'I9.5'!$B$18:$K$18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'I9.5'!$B$22:$K$22</c:f>
              <c:numCache>
                <c:formatCode>#\ ###\ ###</c:formatCode>
                <c:ptCount val="10"/>
                <c:pt idx="0">
                  <c:v>236695</c:v>
                </c:pt>
                <c:pt idx="1">
                  <c:v>239133</c:v>
                </c:pt>
                <c:pt idx="2">
                  <c:v>233861</c:v>
                </c:pt>
                <c:pt idx="3">
                  <c:v>229691</c:v>
                </c:pt>
                <c:pt idx="4">
                  <c:v>232000</c:v>
                </c:pt>
                <c:pt idx="5">
                  <c:v>257628</c:v>
                </c:pt>
                <c:pt idx="6">
                  <c:v>259313</c:v>
                </c:pt>
                <c:pt idx="7">
                  <c:v>254269</c:v>
                </c:pt>
                <c:pt idx="8">
                  <c:v>246428</c:v>
                </c:pt>
                <c:pt idx="9">
                  <c:v>235857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C-4E4F-B9FA-32136C358CB1}"/>
            </c:ext>
          </c:extLst>
        </c:ser>
        <c:ser>
          <c:idx val="1"/>
          <c:order val="2"/>
          <c:tx>
            <c:strRef>
              <c:f>'I9.5'!$A$23</c:f>
              <c:strCache>
                <c:ptCount val="1"/>
                <c:pt idx="0">
                  <c:v>Lisboa</c:v>
                </c:pt>
              </c:strCache>
            </c:strRef>
          </c:tx>
          <c:marker>
            <c:symbol val="circle"/>
            <c:size val="7"/>
          </c:marker>
          <c:cat>
            <c:numRef>
              <c:f>'I9.5'!$B$18:$K$18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'I9.5'!$B$23:$K$23</c:f>
              <c:numCache>
                <c:formatCode>#\ ###\ ###</c:formatCode>
                <c:ptCount val="10"/>
                <c:pt idx="0">
                  <c:v>300015</c:v>
                </c:pt>
                <c:pt idx="1">
                  <c:v>296987</c:v>
                </c:pt>
                <c:pt idx="2">
                  <c:v>294965</c:v>
                </c:pt>
                <c:pt idx="3">
                  <c:v>291429</c:v>
                </c:pt>
                <c:pt idx="4">
                  <c:v>300365</c:v>
                </c:pt>
                <c:pt idx="5">
                  <c:v>325418</c:v>
                </c:pt>
                <c:pt idx="6">
                  <c:v>337625</c:v>
                </c:pt>
                <c:pt idx="7">
                  <c:v>340556</c:v>
                </c:pt>
                <c:pt idx="8">
                  <c:v>338862</c:v>
                </c:pt>
                <c:pt idx="9">
                  <c:v>331390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C-4E4F-B9FA-32136C358CB1}"/>
            </c:ext>
          </c:extLst>
        </c:ser>
        <c:ser>
          <c:idx val="3"/>
          <c:order val="3"/>
          <c:tx>
            <c:strRef>
              <c:f>'I9.5'!$A$24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numRef>
              <c:f>'I9.5'!$B$18:$K$18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'I9.5'!$B$24:$K$24</c:f>
              <c:numCache>
                <c:formatCode>#\ ###\ ###</c:formatCode>
                <c:ptCount val="10"/>
                <c:pt idx="0">
                  <c:v>67267</c:v>
                </c:pt>
                <c:pt idx="1">
                  <c:v>68344</c:v>
                </c:pt>
                <c:pt idx="2">
                  <c:v>67541</c:v>
                </c:pt>
                <c:pt idx="3">
                  <c:v>65129</c:v>
                </c:pt>
                <c:pt idx="4">
                  <c:v>65429</c:v>
                </c:pt>
                <c:pt idx="5">
                  <c:v>78187</c:v>
                </c:pt>
                <c:pt idx="6">
                  <c:v>77804</c:v>
                </c:pt>
                <c:pt idx="7">
                  <c:v>75792</c:v>
                </c:pt>
                <c:pt idx="8">
                  <c:v>73320</c:v>
                </c:pt>
                <c:pt idx="9">
                  <c:v>70575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FC-4E4F-B9FA-32136C358CB1}"/>
            </c:ext>
          </c:extLst>
        </c:ser>
        <c:ser>
          <c:idx val="4"/>
          <c:order val="4"/>
          <c:tx>
            <c:strRef>
              <c:f>'I9.5'!$A$25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numRef>
              <c:f>'I9.5'!$B$18:$K$18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'I9.5'!$B$25:$K$25</c:f>
              <c:numCache>
                <c:formatCode>#\ ###\ ###</c:formatCode>
                <c:ptCount val="10"/>
                <c:pt idx="0">
                  <c:v>39736</c:v>
                </c:pt>
                <c:pt idx="1">
                  <c:v>40098</c:v>
                </c:pt>
                <c:pt idx="2">
                  <c:v>40110</c:v>
                </c:pt>
                <c:pt idx="3">
                  <c:v>39457</c:v>
                </c:pt>
                <c:pt idx="4">
                  <c:v>40605</c:v>
                </c:pt>
                <c:pt idx="5">
                  <c:v>45566</c:v>
                </c:pt>
                <c:pt idx="6">
                  <c:v>46650</c:v>
                </c:pt>
                <c:pt idx="7">
                  <c:v>47006</c:v>
                </c:pt>
                <c:pt idx="8">
                  <c:v>46621</c:v>
                </c:pt>
                <c:pt idx="9">
                  <c:v>44743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FC-4E4F-B9FA-32136C358CB1}"/>
            </c:ext>
          </c:extLst>
        </c:ser>
        <c:ser>
          <c:idx val="5"/>
          <c:order val="5"/>
          <c:tx>
            <c:strRef>
              <c:f>'I9.5'!$A$26</c:f>
              <c:strCache>
                <c:ptCount val="1"/>
                <c:pt idx="0">
                  <c:v>RA Açores</c:v>
                </c:pt>
              </c:strCache>
            </c:strRef>
          </c:tx>
          <c:cat>
            <c:numRef>
              <c:f>'I9.5'!$B$18:$K$18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'I9.5'!$B$26:$K$26</c:f>
              <c:numCache>
                <c:formatCode>#\ ###\ ###</c:formatCode>
                <c:ptCount val="10"/>
                <c:pt idx="0">
                  <c:v>27607</c:v>
                </c:pt>
                <c:pt idx="1">
                  <c:v>27651</c:v>
                </c:pt>
                <c:pt idx="2">
                  <c:v>26880</c:v>
                </c:pt>
                <c:pt idx="3">
                  <c:v>26557</c:v>
                </c:pt>
                <c:pt idx="4">
                  <c:v>26431</c:v>
                </c:pt>
                <c:pt idx="5">
                  <c:v>25621</c:v>
                </c:pt>
                <c:pt idx="6">
                  <c:v>27128</c:v>
                </c:pt>
                <c:pt idx="7">
                  <c:v>26839</c:v>
                </c:pt>
                <c:pt idx="8">
                  <c:v>26624</c:v>
                </c:pt>
                <c:pt idx="9">
                  <c:v>26259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FC-4E4F-B9FA-32136C358CB1}"/>
            </c:ext>
          </c:extLst>
        </c:ser>
        <c:ser>
          <c:idx val="6"/>
          <c:order val="6"/>
          <c:tx>
            <c:strRef>
              <c:f>'I9.5'!$A$27</c:f>
              <c:strCache>
                <c:ptCount val="1"/>
                <c:pt idx="0">
                  <c:v>RA Madeira</c:v>
                </c:pt>
              </c:strCache>
            </c:strRef>
          </c:tx>
          <c:marker>
            <c:symbol val="circle"/>
            <c:size val="7"/>
          </c:marker>
          <c:cat>
            <c:numRef>
              <c:f>'I9.5'!$B$18:$K$18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'I9.5'!$B$27:$K$27</c:f>
              <c:numCache>
                <c:formatCode>#\ ###\ ###</c:formatCode>
                <c:ptCount val="10"/>
                <c:pt idx="0">
                  <c:v>27708</c:v>
                </c:pt>
                <c:pt idx="1">
                  <c:v>28641</c:v>
                </c:pt>
                <c:pt idx="2">
                  <c:v>28715</c:v>
                </c:pt>
                <c:pt idx="3">
                  <c:v>28721</c:v>
                </c:pt>
                <c:pt idx="4">
                  <c:v>28717</c:v>
                </c:pt>
                <c:pt idx="5">
                  <c:v>28291</c:v>
                </c:pt>
                <c:pt idx="6">
                  <c:v>28559</c:v>
                </c:pt>
                <c:pt idx="7">
                  <c:v>28705</c:v>
                </c:pt>
                <c:pt idx="8">
                  <c:v>28404</c:v>
                </c:pt>
                <c:pt idx="9">
                  <c:v>28107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FC-4E4F-B9FA-32136C358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968384"/>
        <c:axId val="191969920"/>
      </c:lineChart>
      <c:catAx>
        <c:axId val="19196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91969920"/>
        <c:crosses val="autoZero"/>
        <c:auto val="1"/>
        <c:lblAlgn val="ctr"/>
        <c:lblOffset val="100"/>
        <c:noMultiLvlLbl val="0"/>
      </c:catAx>
      <c:valAx>
        <c:axId val="191969920"/>
        <c:scaling>
          <c:orientation val="minMax"/>
          <c:max val="5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1642515142759052E-2"/>
              <c:y val="0.34243485521288897"/>
            </c:manualLayout>
          </c:layout>
          <c:overlay val="0"/>
        </c:title>
        <c:numFmt formatCode="#\ ###\ ###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91968384"/>
        <c:crosses val="autoZero"/>
        <c:crossBetween val="between"/>
        <c:majorUnit val="100000"/>
      </c:valAx>
    </c:plotArea>
    <c:legend>
      <c:legendPos val="b"/>
      <c:layout>
        <c:manualLayout>
          <c:xMode val="edge"/>
          <c:yMode val="edge"/>
          <c:x val="0.13793643431837682"/>
          <c:y val="0.90931137659545069"/>
          <c:w val="0.75147953588164229"/>
          <c:h val="6.1500290980967418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77" l="0.70000000000000062" r="0.70000000000000062" t="0.75000000000000777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05563443913774"/>
          <c:y val="0.12306869898143476"/>
          <c:w val="0.83422342698965912"/>
          <c:h val="0.7464440841953579"/>
        </c:manualLayout>
      </c:layout>
      <c:lineChart>
        <c:grouping val="standard"/>
        <c:varyColors val="0"/>
        <c:ser>
          <c:idx val="2"/>
          <c:order val="0"/>
          <c:tx>
            <c:strRef>
              <c:f>'I9.5'!$A$34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numRef>
              <c:f>'I9.5'!$B$31:$K$31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'I9.5'!$B$34:$K$34</c:f>
              <c:numCache>
                <c:formatCode>#\ ###\ ###</c:formatCode>
                <c:ptCount val="10"/>
                <c:pt idx="0">
                  <c:v>396954</c:v>
                </c:pt>
                <c:pt idx="1">
                  <c:v>392965</c:v>
                </c:pt>
                <c:pt idx="2">
                  <c:v>386974</c:v>
                </c:pt>
                <c:pt idx="3">
                  <c:v>377790</c:v>
                </c:pt>
                <c:pt idx="4">
                  <c:v>378967</c:v>
                </c:pt>
                <c:pt idx="5">
                  <c:v>430992</c:v>
                </c:pt>
                <c:pt idx="6">
                  <c:v>444318</c:v>
                </c:pt>
                <c:pt idx="7">
                  <c:v>434930</c:v>
                </c:pt>
                <c:pt idx="8">
                  <c:v>411147</c:v>
                </c:pt>
                <c:pt idx="9">
                  <c:v>390601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55-443D-A64F-3700BC2D3B24}"/>
            </c:ext>
          </c:extLst>
        </c:ser>
        <c:ser>
          <c:idx val="0"/>
          <c:order val="1"/>
          <c:tx>
            <c:strRef>
              <c:f>'I9.5'!$A$35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numRef>
              <c:f>'I9.5'!$B$31:$K$31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'I9.5'!$B$35:$K$35</c:f>
              <c:numCache>
                <c:formatCode>#\ ###\ ###</c:formatCode>
                <c:ptCount val="10"/>
                <c:pt idx="0">
                  <c:v>244920</c:v>
                </c:pt>
                <c:pt idx="1">
                  <c:v>244389</c:v>
                </c:pt>
                <c:pt idx="2">
                  <c:v>239287</c:v>
                </c:pt>
                <c:pt idx="3">
                  <c:v>231296</c:v>
                </c:pt>
                <c:pt idx="4">
                  <c:v>230586</c:v>
                </c:pt>
                <c:pt idx="5">
                  <c:v>259623</c:v>
                </c:pt>
                <c:pt idx="6">
                  <c:v>261919</c:v>
                </c:pt>
                <c:pt idx="7">
                  <c:v>255624</c:v>
                </c:pt>
                <c:pt idx="8">
                  <c:v>243902</c:v>
                </c:pt>
                <c:pt idx="9">
                  <c:v>231945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55-443D-A64F-3700BC2D3B24}"/>
            </c:ext>
          </c:extLst>
        </c:ser>
        <c:ser>
          <c:idx val="1"/>
          <c:order val="2"/>
          <c:tx>
            <c:strRef>
              <c:f>'I9.5'!$A$36</c:f>
              <c:strCache>
                <c:ptCount val="1"/>
                <c:pt idx="0">
                  <c:v>Lisboa</c:v>
                </c:pt>
              </c:strCache>
            </c:strRef>
          </c:tx>
          <c:marker>
            <c:symbol val="circle"/>
            <c:size val="7"/>
          </c:marker>
          <c:cat>
            <c:numRef>
              <c:f>'I9.5'!$B$31:$K$31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'I9.5'!$B$36:$K$36</c:f>
              <c:numCache>
                <c:formatCode>#\ ###\ ###</c:formatCode>
                <c:ptCount val="10"/>
                <c:pt idx="0">
                  <c:v>312206</c:v>
                </c:pt>
                <c:pt idx="1">
                  <c:v>302379</c:v>
                </c:pt>
                <c:pt idx="2">
                  <c:v>300193</c:v>
                </c:pt>
                <c:pt idx="3">
                  <c:v>292697</c:v>
                </c:pt>
                <c:pt idx="4">
                  <c:v>295152</c:v>
                </c:pt>
                <c:pt idx="5">
                  <c:v>318835</c:v>
                </c:pt>
                <c:pt idx="6">
                  <c:v>334151</c:v>
                </c:pt>
                <c:pt idx="7">
                  <c:v>333369</c:v>
                </c:pt>
                <c:pt idx="8">
                  <c:v>329623</c:v>
                </c:pt>
                <c:pt idx="9">
                  <c:v>320786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55-443D-A64F-3700BC2D3B24}"/>
            </c:ext>
          </c:extLst>
        </c:ser>
        <c:ser>
          <c:idx val="3"/>
          <c:order val="3"/>
          <c:tx>
            <c:strRef>
              <c:f>'I9.5'!$A$37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numRef>
              <c:f>'I9.5'!$B$31:$K$31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'I9.5'!$B$37:$K$37</c:f>
              <c:numCache>
                <c:formatCode>#\ ###\ ###</c:formatCode>
                <c:ptCount val="10"/>
                <c:pt idx="0">
                  <c:v>70086</c:v>
                </c:pt>
                <c:pt idx="1">
                  <c:v>72674</c:v>
                </c:pt>
                <c:pt idx="2">
                  <c:v>71170</c:v>
                </c:pt>
                <c:pt idx="3">
                  <c:v>67065</c:v>
                </c:pt>
                <c:pt idx="4">
                  <c:v>66765</c:v>
                </c:pt>
                <c:pt idx="5">
                  <c:v>81406</c:v>
                </c:pt>
                <c:pt idx="6">
                  <c:v>79933</c:v>
                </c:pt>
                <c:pt idx="7">
                  <c:v>76504</c:v>
                </c:pt>
                <c:pt idx="8">
                  <c:v>72724</c:v>
                </c:pt>
                <c:pt idx="9">
                  <c:v>68852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55-443D-A64F-3700BC2D3B24}"/>
            </c:ext>
          </c:extLst>
        </c:ser>
        <c:ser>
          <c:idx val="4"/>
          <c:order val="4"/>
          <c:tx>
            <c:strRef>
              <c:f>'I9.5'!$A$38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numRef>
              <c:f>'I9.5'!$B$31:$K$31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'I9.5'!$B$38:$K$38</c:f>
              <c:numCache>
                <c:formatCode>#\ ###\ ###</c:formatCode>
                <c:ptCount val="10"/>
                <c:pt idx="0">
                  <c:v>41708</c:v>
                </c:pt>
                <c:pt idx="1">
                  <c:v>42190</c:v>
                </c:pt>
                <c:pt idx="2">
                  <c:v>42478</c:v>
                </c:pt>
                <c:pt idx="3">
                  <c:v>40933</c:v>
                </c:pt>
                <c:pt idx="4">
                  <c:v>41334</c:v>
                </c:pt>
                <c:pt idx="5">
                  <c:v>45745</c:v>
                </c:pt>
                <c:pt idx="6">
                  <c:v>47003</c:v>
                </c:pt>
                <c:pt idx="7">
                  <c:v>47361</c:v>
                </c:pt>
                <c:pt idx="8">
                  <c:v>45827</c:v>
                </c:pt>
                <c:pt idx="9">
                  <c:v>43056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55-443D-A64F-3700BC2D3B24}"/>
            </c:ext>
          </c:extLst>
        </c:ser>
        <c:ser>
          <c:idx val="5"/>
          <c:order val="5"/>
          <c:tx>
            <c:strRef>
              <c:f>'I9.5'!$A$39</c:f>
              <c:strCache>
                <c:ptCount val="1"/>
                <c:pt idx="0">
                  <c:v>RA Açores</c:v>
                </c:pt>
              </c:strCache>
            </c:strRef>
          </c:tx>
          <c:cat>
            <c:numRef>
              <c:f>'I9.5'!$B$31:$K$31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'I9.5'!$B$39:$K$39</c:f>
              <c:numCache>
                <c:formatCode>#\ ###\ ###</c:formatCode>
                <c:ptCount val="10"/>
                <c:pt idx="0">
                  <c:v>29363</c:v>
                </c:pt>
                <c:pt idx="1">
                  <c:v>28590</c:v>
                </c:pt>
                <c:pt idx="2">
                  <c:v>28223</c:v>
                </c:pt>
                <c:pt idx="3">
                  <c:v>27599</c:v>
                </c:pt>
                <c:pt idx="4">
                  <c:v>26865</c:v>
                </c:pt>
                <c:pt idx="5">
                  <c:v>26488</c:v>
                </c:pt>
                <c:pt idx="6">
                  <c:v>27401</c:v>
                </c:pt>
                <c:pt idx="7">
                  <c:v>27068</c:v>
                </c:pt>
                <c:pt idx="8">
                  <c:v>26636</c:v>
                </c:pt>
                <c:pt idx="9">
                  <c:v>25966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55-443D-A64F-3700BC2D3B24}"/>
            </c:ext>
          </c:extLst>
        </c:ser>
        <c:ser>
          <c:idx val="6"/>
          <c:order val="6"/>
          <c:tx>
            <c:strRef>
              <c:f>'I9.5'!$A$40</c:f>
              <c:strCache>
                <c:ptCount val="1"/>
                <c:pt idx="0">
                  <c:v>RA Madeira</c:v>
                </c:pt>
              </c:strCache>
            </c:strRef>
          </c:tx>
          <c:marker>
            <c:symbol val="circle"/>
            <c:size val="7"/>
          </c:marker>
          <c:cat>
            <c:numRef>
              <c:f>'I9.5'!$B$31:$K$31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'I9.5'!$B$40:$K$40</c:f>
              <c:numCache>
                <c:formatCode>#\ ###\ ###</c:formatCode>
                <c:ptCount val="10"/>
                <c:pt idx="0">
                  <c:v>28987</c:v>
                </c:pt>
                <c:pt idx="1">
                  <c:v>29440</c:v>
                </c:pt>
                <c:pt idx="2">
                  <c:v>29475</c:v>
                </c:pt>
                <c:pt idx="3">
                  <c:v>29517</c:v>
                </c:pt>
                <c:pt idx="4">
                  <c:v>29444</c:v>
                </c:pt>
                <c:pt idx="5">
                  <c:v>28948</c:v>
                </c:pt>
                <c:pt idx="6">
                  <c:v>28283</c:v>
                </c:pt>
                <c:pt idx="7">
                  <c:v>28378</c:v>
                </c:pt>
                <c:pt idx="8">
                  <c:v>27764</c:v>
                </c:pt>
                <c:pt idx="9">
                  <c:v>26908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55-443D-A64F-3700BC2D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40320"/>
        <c:axId val="192050304"/>
      </c:lineChart>
      <c:catAx>
        <c:axId val="192040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92050304"/>
        <c:crosses val="autoZero"/>
        <c:auto val="1"/>
        <c:lblAlgn val="ctr"/>
        <c:lblOffset val="100"/>
        <c:noMultiLvlLbl val="0"/>
      </c:catAx>
      <c:valAx>
        <c:axId val="192050304"/>
        <c:scaling>
          <c:orientation val="minMax"/>
          <c:max val="5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</a:t>
                </a:r>
                <a:r>
                  <a:rPr lang="pt-PT" sz="1050" baseline="0"/>
                  <a:t> de alunos</a:t>
                </a:r>
              </a:p>
            </c:rich>
          </c:tx>
          <c:layout>
            <c:manualLayout>
              <c:xMode val="edge"/>
              <c:yMode val="edge"/>
              <c:x val="1.1826800338482322E-2"/>
              <c:y val="0.300550137654812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92040320"/>
        <c:crosses val="autoZero"/>
        <c:crossBetween val="between"/>
        <c:majorUnit val="1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4012650058087001"/>
          <c:y val="0.90586626213007782"/>
          <c:w val="0.79028834493000355"/>
          <c:h val="7.145721463716119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99" l="0.70000000000000062" r="0.70000000000000062" t="0.75000000000000799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92123681661581"/>
          <c:y val="0.14475309126842889"/>
          <c:w val="0.83134303380009711"/>
          <c:h val="0.68233742079528659"/>
        </c:manualLayout>
      </c:layout>
      <c:barChart>
        <c:barDir val="col"/>
        <c:grouping val="clustered"/>
        <c:varyColors val="0"/>
        <c:ser>
          <c:idx val="2"/>
          <c:order val="0"/>
          <c:tx>
            <c:v>Portugal - Homens</c:v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'I9.5'!$B$5:$K$5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'I9.5'!$B$19:$K$19</c:f>
              <c:numCache>
                <c:formatCode>#\ ###\ ###</c:formatCode>
                <c:ptCount val="10"/>
                <c:pt idx="0">
                  <c:v>1084767</c:v>
                </c:pt>
                <c:pt idx="1">
                  <c:v>1086327</c:v>
                </c:pt>
                <c:pt idx="2">
                  <c:v>1075053</c:v>
                </c:pt>
                <c:pt idx="3">
                  <c:v>1057363</c:v>
                </c:pt>
                <c:pt idx="4">
                  <c:v>1075878</c:v>
                </c:pt>
                <c:pt idx="5">
                  <c:v>1182683</c:v>
                </c:pt>
                <c:pt idx="6">
                  <c:v>1212657</c:v>
                </c:pt>
                <c:pt idx="7">
                  <c:v>1202864</c:v>
                </c:pt>
                <c:pt idx="8">
                  <c:v>1171817</c:v>
                </c:pt>
                <c:pt idx="9">
                  <c:v>1133642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6-47C6-82E7-17B4F528CB0B}"/>
            </c:ext>
          </c:extLst>
        </c:ser>
        <c:ser>
          <c:idx val="4"/>
          <c:order val="1"/>
          <c:tx>
            <c:v>Portugal - Mulheres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'I9.5'!$B$5:$K$5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'I9.5'!$B$32:$K$32</c:f>
              <c:numCache>
                <c:formatCode>#\ ###\ ###</c:formatCode>
                <c:ptCount val="10"/>
                <c:pt idx="0">
                  <c:v>1124224</c:v>
                </c:pt>
                <c:pt idx="1">
                  <c:v>1112627</c:v>
                </c:pt>
                <c:pt idx="2">
                  <c:v>1097800</c:v>
                </c:pt>
                <c:pt idx="3">
                  <c:v>1066897</c:v>
                </c:pt>
                <c:pt idx="4">
                  <c:v>1069113</c:v>
                </c:pt>
                <c:pt idx="5">
                  <c:v>1192037</c:v>
                </c:pt>
                <c:pt idx="6">
                  <c:v>1223008</c:v>
                </c:pt>
                <c:pt idx="7">
                  <c:v>1203234</c:v>
                </c:pt>
                <c:pt idx="8">
                  <c:v>1157623</c:v>
                </c:pt>
                <c:pt idx="9">
                  <c:v>1108114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E6-47C6-82E7-17B4F528C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92068608"/>
        <c:axId val="192746240"/>
      </c:barChart>
      <c:lineChart>
        <c:grouping val="standard"/>
        <c:varyColors val="0"/>
        <c:ser>
          <c:idx val="0"/>
          <c:order val="2"/>
          <c:tx>
            <c:strRef>
              <c:f>'I9.5'!$A$6</c:f>
              <c:strCache>
                <c:ptCount val="1"/>
                <c:pt idx="0">
                  <c:v>Portugal</c:v>
                </c:pt>
              </c:strCache>
            </c:strRef>
          </c:tx>
          <c:marker>
            <c:symbol val="circle"/>
            <c:size val="7"/>
          </c:marker>
          <c:cat>
            <c:numRef>
              <c:f>'I9.5'!$B$5:$K$5</c:f>
              <c:numCache>
                <c:formatCode>0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'I9.5'!$B$6:$K$6</c:f>
              <c:numCache>
                <c:formatCode>#\ ###\ ###</c:formatCode>
                <c:ptCount val="10"/>
                <c:pt idx="0">
                  <c:v>2208991</c:v>
                </c:pt>
                <c:pt idx="1">
                  <c:v>2198954</c:v>
                </c:pt>
                <c:pt idx="2">
                  <c:v>2172853</c:v>
                </c:pt>
                <c:pt idx="3">
                  <c:v>2124260</c:v>
                </c:pt>
                <c:pt idx="4">
                  <c:v>2144991</c:v>
                </c:pt>
                <c:pt idx="5">
                  <c:v>2374720</c:v>
                </c:pt>
                <c:pt idx="6">
                  <c:v>2435665</c:v>
                </c:pt>
                <c:pt idx="7">
                  <c:v>2406098</c:v>
                </c:pt>
                <c:pt idx="8">
                  <c:v>2329440</c:v>
                </c:pt>
                <c:pt idx="9">
                  <c:v>2241756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E6-47C6-82E7-17B4F528C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68608"/>
        <c:axId val="192746240"/>
      </c:lineChart>
      <c:catAx>
        <c:axId val="1920686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92746240"/>
        <c:crosses val="autoZero"/>
        <c:auto val="1"/>
        <c:lblAlgn val="ctr"/>
        <c:lblOffset val="100"/>
        <c:noMultiLvlLbl val="0"/>
      </c:catAx>
      <c:valAx>
        <c:axId val="192746240"/>
        <c:scaling>
          <c:orientation val="minMax"/>
          <c:max val="25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2708812392260583E-2"/>
              <c:y val="0.30943643909173357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92068608"/>
        <c:crosses val="autoZero"/>
        <c:crossBetween val="between"/>
        <c:majorUnit val="5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4079345309718361"/>
          <c:y val="0.86897348625764614"/>
          <c:w val="0.5960327727468735"/>
          <c:h val="8.9695375190273721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99" l="0.70000000000000062" r="0.70000000000000062" t="0.7500000000000079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6</xdr:row>
      <xdr:rowOff>152401</xdr:rowOff>
    </xdr:from>
    <xdr:to>
      <xdr:col>16</xdr:col>
      <xdr:colOff>42333</xdr:colOff>
      <xdr:row>15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15</xdr:col>
      <xdr:colOff>114300</xdr:colOff>
      <xdr:row>39</xdr:row>
      <xdr:rowOff>222249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31750</xdr:rowOff>
    </xdr:from>
    <xdr:to>
      <xdr:col>15</xdr:col>
      <xdr:colOff>114300</xdr:colOff>
      <xdr:row>58</xdr:row>
      <xdr:rowOff>5290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15</xdr:col>
      <xdr:colOff>152400</xdr:colOff>
      <xdr:row>76</xdr:row>
      <xdr:rowOff>206376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477694</xdr:colOff>
      <xdr:row>26</xdr:row>
      <xdr:rowOff>76873</xdr:rowOff>
    </xdr:from>
    <xdr:to>
      <xdr:col>16</xdr:col>
      <xdr:colOff>79375</xdr:colOff>
      <xdr:row>39</xdr:row>
      <xdr:rowOff>77933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593721</xdr:colOff>
      <xdr:row>43</xdr:row>
      <xdr:rowOff>22611</xdr:rowOff>
    </xdr:from>
    <xdr:to>
      <xdr:col>16</xdr:col>
      <xdr:colOff>79766</xdr:colOff>
      <xdr:row>57</xdr:row>
      <xdr:rowOff>27903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102833</xdr:colOff>
      <xdr:row>61</xdr:row>
      <xdr:rowOff>40891</xdr:rowOff>
    </xdr:from>
    <xdr:to>
      <xdr:col>16</xdr:col>
      <xdr:colOff>146839</xdr:colOff>
      <xdr:row>75</xdr:row>
      <xdr:rowOff>3850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2117</xdr:colOff>
      <xdr:row>94</xdr:row>
      <xdr:rowOff>63501</xdr:rowOff>
    </xdr:from>
    <xdr:to>
      <xdr:col>17</xdr:col>
      <xdr:colOff>539750</xdr:colOff>
      <xdr:row>107</xdr:row>
      <xdr:rowOff>190501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4233</xdr:colOff>
      <xdr:row>111</xdr:row>
      <xdr:rowOff>21167</xdr:rowOff>
    </xdr:from>
    <xdr:to>
      <xdr:col>17</xdr:col>
      <xdr:colOff>499561</xdr:colOff>
      <xdr:row>124</xdr:row>
      <xdr:rowOff>179917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633941</xdr:colOff>
      <xdr:row>128</xdr:row>
      <xdr:rowOff>0</xdr:rowOff>
    </xdr:from>
    <xdr:to>
      <xdr:col>17</xdr:col>
      <xdr:colOff>507999</xdr:colOff>
      <xdr:row>141</xdr:row>
      <xdr:rowOff>169333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7408</xdr:colOff>
      <xdr:row>145</xdr:row>
      <xdr:rowOff>42333</xdr:rowOff>
    </xdr:from>
    <xdr:to>
      <xdr:col>17</xdr:col>
      <xdr:colOff>558585</xdr:colOff>
      <xdr:row>158</xdr:row>
      <xdr:rowOff>158750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2117</xdr:colOff>
      <xdr:row>60</xdr:row>
      <xdr:rowOff>63501</xdr:rowOff>
    </xdr:from>
    <xdr:to>
      <xdr:col>18</xdr:col>
      <xdr:colOff>0</xdr:colOff>
      <xdr:row>73</xdr:row>
      <xdr:rowOff>190501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4233</xdr:colOff>
      <xdr:row>77</xdr:row>
      <xdr:rowOff>21167</xdr:rowOff>
    </xdr:from>
    <xdr:to>
      <xdr:col>17</xdr:col>
      <xdr:colOff>546999</xdr:colOff>
      <xdr:row>90</xdr:row>
      <xdr:rowOff>179917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738717</xdr:colOff>
      <xdr:row>59</xdr:row>
      <xdr:rowOff>79374</xdr:rowOff>
    </xdr:from>
    <xdr:to>
      <xdr:col>16</xdr:col>
      <xdr:colOff>179462</xdr:colOff>
      <xdr:row>72</xdr:row>
      <xdr:rowOff>126999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739523</xdr:colOff>
      <xdr:row>76</xdr:row>
      <xdr:rowOff>79374</xdr:rowOff>
    </xdr:from>
    <xdr:to>
      <xdr:col>16</xdr:col>
      <xdr:colOff>142875</xdr:colOff>
      <xdr:row>89</xdr:row>
      <xdr:rowOff>158749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57</xdr:row>
      <xdr:rowOff>200026</xdr:rowOff>
    </xdr:from>
    <xdr:to>
      <xdr:col>10</xdr:col>
      <xdr:colOff>600075</xdr:colOff>
      <xdr:row>69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361951</xdr:colOff>
      <xdr:row>73</xdr:row>
      <xdr:rowOff>19049</xdr:rowOff>
    </xdr:from>
    <xdr:to>
      <xdr:col>10</xdr:col>
      <xdr:colOff>571501</xdr:colOff>
      <xdr:row>84</xdr:row>
      <xdr:rowOff>161924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295276</xdr:colOff>
      <xdr:row>43</xdr:row>
      <xdr:rowOff>85724</xdr:rowOff>
    </xdr:from>
    <xdr:to>
      <xdr:col>10</xdr:col>
      <xdr:colOff>571500</xdr:colOff>
      <xdr:row>54</xdr:row>
      <xdr:rowOff>180975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3" style="3" customWidth="1"/>
    <col min="2" max="14" width="9.42578125" style="3" customWidth="1"/>
    <col min="15" max="18" width="9.5703125" style="3" customWidth="1"/>
    <col min="19" max="19" width="35.85546875" style="3" customWidth="1"/>
    <col min="20" max="20" width="10.85546875" style="3" customWidth="1"/>
    <col min="21" max="21" width="11" style="3" customWidth="1"/>
    <col min="22" max="23" width="39.140625" style="3" bestFit="1" customWidth="1"/>
    <col min="24" max="24" width="11" style="3" customWidth="1"/>
    <col min="25" max="25" width="16.85546875" style="3" bestFit="1" customWidth="1"/>
    <col min="26" max="26" width="13.7109375" style="3" bestFit="1" customWidth="1"/>
    <col min="27" max="27" width="20.7109375" style="3" bestFit="1" customWidth="1"/>
    <col min="28" max="28" width="32" style="3" bestFit="1" customWidth="1"/>
    <col min="29" max="29" width="15" style="3" bestFit="1" customWidth="1"/>
    <col min="30" max="30" width="13.28515625" style="3" bestFit="1" customWidth="1"/>
    <col min="31" max="31" width="29.28515625" style="3" bestFit="1" customWidth="1"/>
    <col min="32" max="32" width="22" style="3" bestFit="1" customWidth="1"/>
    <col min="33" max="33" width="10.42578125" style="3" bestFit="1" customWidth="1"/>
    <col min="34" max="34" width="23" style="3" bestFit="1" customWidth="1"/>
    <col min="35" max="35" width="10.5703125" style="3" bestFit="1" customWidth="1"/>
    <col min="36" max="36" width="18.85546875" style="3" bestFit="1" customWidth="1"/>
    <col min="37" max="37" width="26.28515625" style="3" bestFit="1" customWidth="1"/>
    <col min="38" max="38" width="27.42578125" style="3" bestFit="1" customWidth="1"/>
    <col min="39" max="39" width="39.140625" style="3" bestFit="1" customWidth="1"/>
    <col min="40" max="40" width="16.85546875" style="3" bestFit="1" customWidth="1"/>
    <col min="41" max="41" width="13.7109375" style="3" bestFit="1" customWidth="1"/>
    <col min="42" max="42" width="20.7109375" style="3" bestFit="1" customWidth="1"/>
    <col min="43" max="43" width="15" style="3" bestFit="1" customWidth="1"/>
    <col min="44" max="44" width="10.42578125" style="3" bestFit="1" customWidth="1"/>
    <col min="45" max="45" width="35.7109375" style="3" bestFit="1" customWidth="1"/>
    <col min="46" max="46" width="10.42578125" style="3" bestFit="1" customWidth="1"/>
    <col min="47" max="47" width="10.7109375" style="3" bestFit="1" customWidth="1"/>
    <col min="48" max="16384" width="9.140625" style="3"/>
  </cols>
  <sheetData>
    <row r="1" spans="1:18" ht="18" customHeight="1">
      <c r="A1" s="67" t="s">
        <v>111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18" customHeight="1">
      <c r="A2" s="4"/>
      <c r="N2" s="5"/>
    </row>
    <row r="3" spans="1:18" ht="24" customHeight="1">
      <c r="A3" s="13" t="s">
        <v>67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13</v>
      </c>
      <c r="N3" s="13" t="s">
        <v>14</v>
      </c>
      <c r="O3" s="30" t="s">
        <v>63</v>
      </c>
      <c r="P3" s="30" t="s">
        <v>102</v>
      </c>
      <c r="Q3" s="30" t="s">
        <v>103</v>
      </c>
      <c r="R3" s="30" t="s">
        <v>104</v>
      </c>
    </row>
    <row r="4" spans="1:18" ht="18" customHeight="1">
      <c r="A4" s="34" t="s">
        <v>68</v>
      </c>
      <c r="B4" s="35">
        <v>2143453</v>
      </c>
      <c r="C4" s="35">
        <v>2113996</v>
      </c>
      <c r="D4" s="35">
        <v>2095326</v>
      </c>
      <c r="E4" s="35">
        <v>2084632</v>
      </c>
      <c r="F4" s="35">
        <v>2059560</v>
      </c>
      <c r="G4" s="35">
        <v>2011866</v>
      </c>
      <c r="H4" s="35">
        <v>2033534</v>
      </c>
      <c r="I4" s="35">
        <v>2076385</v>
      </c>
      <c r="J4" s="35">
        <v>2324294</v>
      </c>
      <c r="K4" s="35">
        <v>2295108</v>
      </c>
      <c r="L4" s="35">
        <v>2220012</v>
      </c>
      <c r="M4" s="35">
        <v>2134516</v>
      </c>
      <c r="N4" s="35">
        <v>2035461</v>
      </c>
      <c r="O4" s="35">
        <v>1977862</v>
      </c>
      <c r="P4" s="35">
        <v>1959734</v>
      </c>
      <c r="Q4" s="35">
        <v>1928017</v>
      </c>
      <c r="R4" s="35">
        <v>1924578</v>
      </c>
    </row>
    <row r="5" spans="1:18" ht="18" customHeight="1">
      <c r="A5" s="1" t="s">
        <v>99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8" ht="18" customHeight="1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17" spans="1:18" ht="18" customHeight="1">
      <c r="A17" s="68" t="s">
        <v>112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28" spans="1:18" ht="18" customHeight="1">
      <c r="O28" s="36"/>
      <c r="P28" s="36"/>
      <c r="Q28" s="36"/>
      <c r="R28" s="36"/>
    </row>
  </sheetData>
  <mergeCells count="2">
    <mergeCell ref="A1:R1"/>
    <mergeCell ref="A17:R17"/>
  </mergeCells>
  <printOptions horizontalCentered="1"/>
  <pageMargins left="0.35433070866141736" right="0.19685039370078741" top="0.49" bottom="0.28999999999999998" header="0.31496062992125984" footer="0.18"/>
  <pageSetup paperSize="9" scale="97" fitToHeight="5" orientation="landscape" r:id="rId1"/>
  <drawing r:id="rId2"/>
  <webPublishItems count="1">
    <webPublishItem id="13632" divId="DGEEC_DSEE_DEEBS_2019_I9T_13632" sourceType="sheet" destinationFile="\\min-educ.pt\dgeec\rf\marta.jeremias\Desktop\Nova pasta\DGEEC_DSEE_DEEBS_2019_I9T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90" zoomScaleNormal="90" zoomScaleSheetLayoutView="50" workbookViewId="0">
      <selection activeCell="A2" sqref="A2"/>
    </sheetView>
  </sheetViews>
  <sheetFormatPr defaultColWidth="9.140625" defaultRowHeight="18" customHeight="1"/>
  <cols>
    <col min="1" max="1" width="9" style="3" customWidth="1"/>
    <col min="2" max="2" width="34.5703125" style="3" customWidth="1"/>
    <col min="3" max="18" width="8.85546875" style="3" bestFit="1" customWidth="1"/>
    <col min="19" max="19" width="8.85546875" style="3" customWidth="1"/>
    <col min="20" max="20" width="13.7109375" style="3" customWidth="1"/>
    <col min="21" max="21" width="10.85546875" style="3" customWidth="1"/>
    <col min="22" max="22" width="11" style="3" customWidth="1"/>
    <col min="23" max="24" width="39.140625" style="3" bestFit="1" customWidth="1"/>
    <col min="25" max="25" width="11" style="3" customWidth="1"/>
    <col min="26" max="26" width="16.85546875" style="3" bestFit="1" customWidth="1"/>
    <col min="27" max="27" width="13.7109375" style="3" bestFit="1" customWidth="1"/>
    <col min="28" max="28" width="20.7109375" style="3" bestFit="1" customWidth="1"/>
    <col min="29" max="29" width="32" style="3" bestFit="1" customWidth="1"/>
    <col min="30" max="30" width="15" style="3" bestFit="1" customWidth="1"/>
    <col min="31" max="31" width="13.28515625" style="3" bestFit="1" customWidth="1"/>
    <col min="32" max="32" width="29.28515625" style="3" bestFit="1" customWidth="1"/>
    <col min="33" max="33" width="22" style="3" customWidth="1"/>
    <col min="34" max="34" width="10.42578125" style="3" bestFit="1" customWidth="1"/>
    <col min="35" max="35" width="23" style="3" bestFit="1" customWidth="1"/>
    <col min="36" max="36" width="10.5703125" style="3" bestFit="1" customWidth="1"/>
    <col min="37" max="37" width="18.85546875" style="3" bestFit="1" customWidth="1"/>
    <col min="38" max="38" width="26.28515625" style="3" bestFit="1" customWidth="1"/>
    <col min="39" max="39" width="27.42578125" style="3" bestFit="1" customWidth="1"/>
    <col min="40" max="40" width="39.140625" style="3" bestFit="1" customWidth="1"/>
    <col min="41" max="41" width="16.85546875" style="3" bestFit="1" customWidth="1"/>
    <col min="42" max="42" width="13.7109375" style="3" bestFit="1" customWidth="1"/>
    <col min="43" max="43" width="20.7109375" style="3" bestFit="1" customWidth="1"/>
    <col min="44" max="44" width="15" style="3" bestFit="1" customWidth="1"/>
    <col min="45" max="45" width="10.42578125" style="3" bestFit="1" customWidth="1"/>
    <col min="46" max="46" width="35.7109375" style="3" bestFit="1" customWidth="1"/>
    <col min="47" max="47" width="10.42578125" style="3" bestFit="1" customWidth="1"/>
    <col min="48" max="48" width="10.7109375" style="3" bestFit="1" customWidth="1"/>
    <col min="49" max="16384" width="9.140625" style="3"/>
  </cols>
  <sheetData>
    <row r="1" spans="1:20" s="15" customFormat="1" ht="23.25" customHeight="1">
      <c r="A1" s="70" t="s">
        <v>107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0" ht="18" customHeight="1">
      <c r="A2" s="4"/>
      <c r="O2" s="5"/>
    </row>
    <row r="3" spans="1:20" s="14" customFormat="1" ht="24" customHeight="1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30" t="s">
        <v>63</v>
      </c>
      <c r="Q3" s="30" t="s">
        <v>102</v>
      </c>
      <c r="R3" s="30" t="s">
        <v>103</v>
      </c>
      <c r="S3" s="30" t="s">
        <v>104</v>
      </c>
    </row>
    <row r="4" spans="1:20" ht="18" customHeight="1">
      <c r="A4" s="71" t="s">
        <v>15</v>
      </c>
      <c r="B4" s="6" t="s">
        <v>16</v>
      </c>
      <c r="C4" s="7">
        <v>107599</v>
      </c>
      <c r="D4" s="7">
        <v>113323</v>
      </c>
      <c r="E4" s="7">
        <v>117823</v>
      </c>
      <c r="F4" s="7">
        <v>123052</v>
      </c>
      <c r="G4" s="7">
        <v>126760</v>
      </c>
      <c r="H4" s="7">
        <v>128754</v>
      </c>
      <c r="I4" s="7">
        <v>127602</v>
      </c>
      <c r="J4" s="7">
        <v>131502</v>
      </c>
      <c r="K4" s="7">
        <v>131765</v>
      </c>
      <c r="L4" s="7">
        <v>130592</v>
      </c>
      <c r="M4" s="7">
        <v>133343</v>
      </c>
      <c r="N4" s="7">
        <v>135130</v>
      </c>
      <c r="O4" s="7">
        <v>134180</v>
      </c>
      <c r="P4" s="7">
        <v>132867</v>
      </c>
      <c r="Q4" s="7">
        <v>132562</v>
      </c>
      <c r="R4" s="7">
        <v>128953</v>
      </c>
      <c r="S4" s="7">
        <v>126000</v>
      </c>
    </row>
    <row r="5" spans="1:20" ht="18" customHeight="1">
      <c r="A5" s="71"/>
      <c r="B5" s="6" t="s">
        <v>17</v>
      </c>
      <c r="C5" s="7">
        <v>1030356</v>
      </c>
      <c r="D5" s="7">
        <v>1002317</v>
      </c>
      <c r="E5" s="7">
        <v>983927</v>
      </c>
      <c r="F5" s="7">
        <v>975651</v>
      </c>
      <c r="G5" s="7">
        <v>964831</v>
      </c>
      <c r="H5" s="7">
        <v>954055</v>
      </c>
      <c r="I5" s="7">
        <v>960256</v>
      </c>
      <c r="J5" s="7">
        <v>990601</v>
      </c>
      <c r="K5" s="7">
        <v>1032498</v>
      </c>
      <c r="L5" s="7">
        <v>1009547</v>
      </c>
      <c r="M5" s="7">
        <v>982641</v>
      </c>
      <c r="N5" s="7">
        <v>945851</v>
      </c>
      <c r="O5" s="7">
        <v>903508</v>
      </c>
      <c r="P5" s="7">
        <v>872030</v>
      </c>
      <c r="Q5" s="7">
        <v>856622</v>
      </c>
      <c r="R5" s="7">
        <v>827141</v>
      </c>
      <c r="S5" s="7">
        <v>819231</v>
      </c>
    </row>
    <row r="6" spans="1:20" ht="18" customHeight="1">
      <c r="A6" s="71"/>
      <c r="B6" s="6" t="s">
        <v>41</v>
      </c>
      <c r="C6" s="7">
        <v>452972</v>
      </c>
      <c r="D6" s="7">
        <v>439273</v>
      </c>
      <c r="E6" s="7">
        <v>430083</v>
      </c>
      <c r="F6" s="7">
        <v>427629</v>
      </c>
      <c r="G6" s="7">
        <v>426726</v>
      </c>
      <c r="H6" s="7">
        <v>417204</v>
      </c>
      <c r="I6" s="7">
        <v>420353</v>
      </c>
      <c r="J6" s="7">
        <v>420716</v>
      </c>
      <c r="K6" s="7">
        <v>408923</v>
      </c>
      <c r="L6" s="7">
        <v>401005</v>
      </c>
      <c r="M6" s="7">
        <v>387446</v>
      </c>
      <c r="N6" s="7">
        <v>378406</v>
      </c>
      <c r="O6" s="7">
        <v>367105</v>
      </c>
      <c r="P6" s="7">
        <v>352325</v>
      </c>
      <c r="Q6" s="7">
        <v>346692</v>
      </c>
      <c r="R6" s="7">
        <v>337192</v>
      </c>
      <c r="S6" s="7">
        <v>333327</v>
      </c>
    </row>
    <row r="7" spans="1:20" ht="18" customHeight="1">
      <c r="A7" s="71"/>
      <c r="B7" s="6" t="s">
        <v>61</v>
      </c>
      <c r="C7" s="7">
        <v>227808</v>
      </c>
      <c r="D7" s="7">
        <v>226311</v>
      </c>
      <c r="E7" s="7">
        <v>227845</v>
      </c>
      <c r="F7" s="7">
        <v>227663</v>
      </c>
      <c r="G7" s="7">
        <v>222505</v>
      </c>
      <c r="H7" s="7">
        <v>211202</v>
      </c>
      <c r="I7" s="7">
        <v>210588</v>
      </c>
      <c r="J7" s="7">
        <v>218971</v>
      </c>
      <c r="K7" s="7">
        <v>220338</v>
      </c>
      <c r="L7" s="7">
        <v>221014</v>
      </c>
      <c r="M7" s="7">
        <v>226692</v>
      </c>
      <c r="N7" s="7">
        <v>216622</v>
      </c>
      <c r="O7" s="7">
        <v>207766</v>
      </c>
      <c r="P7" s="7">
        <v>204756</v>
      </c>
      <c r="Q7" s="7">
        <v>193660</v>
      </c>
      <c r="R7" s="7">
        <v>186399</v>
      </c>
      <c r="S7" s="7">
        <v>184849</v>
      </c>
    </row>
    <row r="8" spans="1:20" ht="18" customHeight="1">
      <c r="A8" s="71"/>
      <c r="B8" s="6" t="s">
        <v>53</v>
      </c>
      <c r="C8" s="7">
        <v>349576</v>
      </c>
      <c r="D8" s="7">
        <v>336733</v>
      </c>
      <c r="E8" s="7">
        <v>325999</v>
      </c>
      <c r="F8" s="7">
        <v>320359</v>
      </c>
      <c r="G8" s="7">
        <v>315600</v>
      </c>
      <c r="H8" s="7">
        <v>325649</v>
      </c>
      <c r="I8" s="7">
        <v>329315</v>
      </c>
      <c r="J8" s="7">
        <v>350914</v>
      </c>
      <c r="K8" s="7">
        <v>403237</v>
      </c>
      <c r="L8" s="7">
        <v>387528</v>
      </c>
      <c r="M8" s="7">
        <v>368503</v>
      </c>
      <c r="N8" s="7">
        <v>350823</v>
      </c>
      <c r="O8" s="7">
        <v>328637</v>
      </c>
      <c r="P8" s="7">
        <v>314949</v>
      </c>
      <c r="Q8" s="7">
        <v>316270</v>
      </c>
      <c r="R8" s="7">
        <v>303550</v>
      </c>
      <c r="S8" s="7">
        <v>301055</v>
      </c>
    </row>
    <row r="9" spans="1:20" ht="18" customHeight="1">
      <c r="A9" s="71"/>
      <c r="B9" s="6" t="s">
        <v>18</v>
      </c>
      <c r="C9" s="7">
        <v>326076</v>
      </c>
      <c r="D9" s="7">
        <v>308033</v>
      </c>
      <c r="E9" s="7">
        <v>299560</v>
      </c>
      <c r="F9" s="7">
        <v>297835</v>
      </c>
      <c r="G9" s="7">
        <v>293246</v>
      </c>
      <c r="H9" s="7">
        <v>264647</v>
      </c>
      <c r="I9" s="7">
        <v>272993</v>
      </c>
      <c r="J9" s="7">
        <v>264097</v>
      </c>
      <c r="K9" s="7">
        <v>361157</v>
      </c>
      <c r="L9" s="7">
        <v>352624</v>
      </c>
      <c r="M9" s="7">
        <v>326620</v>
      </c>
      <c r="N9" s="7">
        <v>303109</v>
      </c>
      <c r="O9" s="7">
        <v>299016</v>
      </c>
      <c r="P9" s="7">
        <v>289030</v>
      </c>
      <c r="Q9" s="7">
        <v>295379</v>
      </c>
      <c r="R9" s="7">
        <v>291082</v>
      </c>
      <c r="S9" s="7">
        <v>297538</v>
      </c>
    </row>
    <row r="10" spans="1:20" ht="18" customHeight="1">
      <c r="A10" s="71"/>
      <c r="B10" s="6" t="s">
        <v>19</v>
      </c>
      <c r="C10" s="7" t="s">
        <v>25</v>
      </c>
      <c r="D10" s="7" t="s">
        <v>25</v>
      </c>
      <c r="E10" s="7">
        <v>232</v>
      </c>
      <c r="F10" s="7">
        <v>424</v>
      </c>
      <c r="G10" s="7">
        <v>615</v>
      </c>
      <c r="H10" s="7">
        <v>1323</v>
      </c>
      <c r="I10" s="7">
        <v>2071</v>
      </c>
      <c r="J10" s="7">
        <v>4615</v>
      </c>
      <c r="K10" s="7">
        <v>5664</v>
      </c>
      <c r="L10" s="7">
        <v>6386</v>
      </c>
      <c r="M10" s="7">
        <v>7808</v>
      </c>
      <c r="N10" s="7">
        <v>8462</v>
      </c>
      <c r="O10" s="7">
        <v>8780</v>
      </c>
      <c r="P10" s="7">
        <v>9524</v>
      </c>
      <c r="Q10" s="7">
        <v>9928</v>
      </c>
      <c r="R10" s="7">
        <v>6133</v>
      </c>
      <c r="S10" s="7">
        <v>4811</v>
      </c>
    </row>
    <row r="11" spans="1:20" ht="18" customHeight="1">
      <c r="A11" s="71"/>
      <c r="B11" s="6" t="s">
        <v>20</v>
      </c>
      <c r="C11" s="7">
        <v>267407</v>
      </c>
      <c r="D11" s="7">
        <v>278587</v>
      </c>
      <c r="E11" s="7">
        <v>284240</v>
      </c>
      <c r="F11" s="7">
        <v>282326</v>
      </c>
      <c r="G11" s="7">
        <v>276196</v>
      </c>
      <c r="H11" s="7">
        <v>269749</v>
      </c>
      <c r="I11" s="7">
        <v>269355</v>
      </c>
      <c r="J11" s="7">
        <v>277835</v>
      </c>
      <c r="K11" s="7">
        <v>275760</v>
      </c>
      <c r="L11" s="7">
        <v>287036</v>
      </c>
      <c r="M11" s="7">
        <v>300981</v>
      </c>
      <c r="N11" s="7">
        <v>304829</v>
      </c>
      <c r="O11" s="7">
        <v>297455</v>
      </c>
      <c r="P11" s="7">
        <v>295705</v>
      </c>
      <c r="Q11" s="7">
        <v>286643</v>
      </c>
      <c r="R11" s="7">
        <v>292318</v>
      </c>
      <c r="S11" s="7">
        <v>296975</v>
      </c>
    </row>
    <row r="12" spans="1:20" ht="18" customHeight="1">
      <c r="A12" s="60" t="s">
        <v>21</v>
      </c>
      <c r="B12" s="9"/>
      <c r="C12" s="10">
        <v>1731438</v>
      </c>
      <c r="D12" s="10">
        <v>1702260</v>
      </c>
      <c r="E12" s="10">
        <v>1685782</v>
      </c>
      <c r="F12" s="10">
        <v>1679288</v>
      </c>
      <c r="G12" s="10">
        <v>1661648</v>
      </c>
      <c r="H12" s="10">
        <v>1618528</v>
      </c>
      <c r="I12" s="10">
        <v>1632277</v>
      </c>
      <c r="J12" s="10">
        <v>1668650</v>
      </c>
      <c r="K12" s="10">
        <v>1806844</v>
      </c>
      <c r="L12" s="10">
        <v>1786185</v>
      </c>
      <c r="M12" s="10">
        <v>1751393</v>
      </c>
      <c r="N12" s="10">
        <v>1697381</v>
      </c>
      <c r="O12" s="10">
        <v>1642939</v>
      </c>
      <c r="P12" s="10">
        <v>1599156</v>
      </c>
      <c r="Q12" s="10">
        <v>1581134</v>
      </c>
      <c r="R12" s="10">
        <v>1545627</v>
      </c>
      <c r="S12" s="10">
        <v>1544555</v>
      </c>
      <c r="T12" s="31"/>
    </row>
    <row r="13" spans="1:20" ht="18" customHeight="1">
      <c r="A13" s="71" t="s">
        <v>22</v>
      </c>
      <c r="B13" s="6" t="s">
        <v>16</v>
      </c>
      <c r="C13" s="7">
        <v>113808</v>
      </c>
      <c r="D13" s="7">
        <v>113569</v>
      </c>
      <c r="E13" s="7">
        <v>114732</v>
      </c>
      <c r="F13" s="7">
        <v>115312</v>
      </c>
      <c r="G13" s="7">
        <v>117161</v>
      </c>
      <c r="H13" s="7">
        <v>117336</v>
      </c>
      <c r="I13" s="7">
        <v>120224</v>
      </c>
      <c r="J13" s="7">
        <v>119127</v>
      </c>
      <c r="K13" s="7">
        <v>127167</v>
      </c>
      <c r="L13" s="7">
        <v>128006</v>
      </c>
      <c r="M13" s="7">
        <v>127190</v>
      </c>
      <c r="N13" s="7">
        <v>122384</v>
      </c>
      <c r="O13" s="7">
        <v>117916</v>
      </c>
      <c r="P13" s="7">
        <v>118192</v>
      </c>
      <c r="Q13" s="7">
        <v>117973</v>
      </c>
      <c r="R13" s="7">
        <v>117225</v>
      </c>
      <c r="S13" s="7">
        <v>114896</v>
      </c>
    </row>
    <row r="14" spans="1:20" ht="18" customHeight="1">
      <c r="A14" s="71"/>
      <c r="B14" s="6" t="s">
        <v>17</v>
      </c>
      <c r="C14" s="7">
        <v>117314</v>
      </c>
      <c r="D14" s="7">
        <v>117926</v>
      </c>
      <c r="E14" s="7">
        <v>118835</v>
      </c>
      <c r="F14" s="7">
        <v>118414</v>
      </c>
      <c r="G14" s="7">
        <v>118064</v>
      </c>
      <c r="H14" s="7">
        <v>122231</v>
      </c>
      <c r="I14" s="7">
        <v>125752</v>
      </c>
      <c r="J14" s="7">
        <v>130259</v>
      </c>
      <c r="K14" s="7">
        <v>182882</v>
      </c>
      <c r="L14" s="7">
        <v>180451</v>
      </c>
      <c r="M14" s="7">
        <v>159233</v>
      </c>
      <c r="N14" s="7">
        <v>148311</v>
      </c>
      <c r="O14" s="7">
        <v>127518</v>
      </c>
      <c r="P14" s="7">
        <v>123264</v>
      </c>
      <c r="Q14" s="7">
        <v>124558</v>
      </c>
      <c r="R14" s="7">
        <v>128037</v>
      </c>
      <c r="S14" s="7">
        <v>125214</v>
      </c>
    </row>
    <row r="15" spans="1:20" ht="18" customHeight="1">
      <c r="A15" s="71"/>
      <c r="B15" s="6" t="s">
        <v>41</v>
      </c>
      <c r="C15" s="7">
        <v>48249</v>
      </c>
      <c r="D15" s="7">
        <v>47924</v>
      </c>
      <c r="E15" s="7">
        <v>45809</v>
      </c>
      <c r="F15" s="7">
        <v>45527</v>
      </c>
      <c r="G15" s="7">
        <v>46137</v>
      </c>
      <c r="H15" s="7">
        <v>48034</v>
      </c>
      <c r="I15" s="7">
        <v>49478</v>
      </c>
      <c r="J15" s="7">
        <v>49113</v>
      </c>
      <c r="K15" s="7">
        <v>50900</v>
      </c>
      <c r="L15" s="7">
        <v>51231</v>
      </c>
      <c r="M15" s="7">
        <v>50918</v>
      </c>
      <c r="N15" s="7">
        <v>49957</v>
      </c>
      <c r="O15" s="7">
        <v>48195</v>
      </c>
      <c r="P15" s="7">
        <v>47114</v>
      </c>
      <c r="Q15" s="7">
        <v>46936</v>
      </c>
      <c r="R15" s="7">
        <v>47401</v>
      </c>
      <c r="S15" s="7">
        <v>48190</v>
      </c>
    </row>
    <row r="16" spans="1:20" ht="18" customHeight="1">
      <c r="A16" s="71"/>
      <c r="B16" s="6" t="s">
        <v>61</v>
      </c>
      <c r="C16" s="7">
        <v>27171</v>
      </c>
      <c r="D16" s="7">
        <v>28295</v>
      </c>
      <c r="E16" s="7">
        <v>29937</v>
      </c>
      <c r="F16" s="7">
        <v>29611</v>
      </c>
      <c r="G16" s="7">
        <v>28780</v>
      </c>
      <c r="H16" s="7">
        <v>29025</v>
      </c>
      <c r="I16" s="7">
        <v>29611</v>
      </c>
      <c r="J16" s="7">
        <v>29355</v>
      </c>
      <c r="K16" s="7">
        <v>35009</v>
      </c>
      <c r="L16" s="7">
        <v>36450</v>
      </c>
      <c r="M16" s="7">
        <v>35730</v>
      </c>
      <c r="N16" s="7">
        <v>34208</v>
      </c>
      <c r="O16" s="7">
        <v>30107</v>
      </c>
      <c r="P16" s="7">
        <v>29869</v>
      </c>
      <c r="Q16" s="7">
        <v>30298</v>
      </c>
      <c r="R16" s="7">
        <v>31024</v>
      </c>
      <c r="S16" s="7">
        <v>28673</v>
      </c>
    </row>
    <row r="17" spans="1:19" ht="18" customHeight="1">
      <c r="A17" s="71"/>
      <c r="B17" s="6" t="s">
        <v>53</v>
      </c>
      <c r="C17" s="7">
        <v>41894</v>
      </c>
      <c r="D17" s="7">
        <v>41707</v>
      </c>
      <c r="E17" s="7">
        <v>43089</v>
      </c>
      <c r="F17" s="7">
        <v>43276</v>
      </c>
      <c r="G17" s="7">
        <v>43147</v>
      </c>
      <c r="H17" s="7">
        <v>45172</v>
      </c>
      <c r="I17" s="7">
        <v>46663</v>
      </c>
      <c r="J17" s="7">
        <v>51791</v>
      </c>
      <c r="K17" s="7">
        <v>96973</v>
      </c>
      <c r="L17" s="7">
        <v>92770</v>
      </c>
      <c r="M17" s="7">
        <v>72585</v>
      </c>
      <c r="N17" s="7">
        <v>64146</v>
      </c>
      <c r="O17" s="7">
        <v>49216</v>
      </c>
      <c r="P17" s="7">
        <v>46281</v>
      </c>
      <c r="Q17" s="7">
        <v>47324</v>
      </c>
      <c r="R17" s="7">
        <v>49612</v>
      </c>
      <c r="S17" s="7">
        <v>48351</v>
      </c>
    </row>
    <row r="18" spans="1:19" ht="18" customHeight="1">
      <c r="A18" s="71"/>
      <c r="B18" s="6" t="s">
        <v>18</v>
      </c>
      <c r="C18" s="7">
        <v>67222</v>
      </c>
      <c r="D18" s="7">
        <v>68871</v>
      </c>
      <c r="E18" s="7">
        <v>65721</v>
      </c>
      <c r="F18" s="7">
        <v>63977</v>
      </c>
      <c r="G18" s="7">
        <v>62946</v>
      </c>
      <c r="H18" s="7">
        <v>61535</v>
      </c>
      <c r="I18" s="7">
        <v>63936</v>
      </c>
      <c r="J18" s="7">
        <v>65896</v>
      </c>
      <c r="K18" s="7">
        <v>116645</v>
      </c>
      <c r="L18" s="7">
        <v>110160</v>
      </c>
      <c r="M18" s="7">
        <v>93126</v>
      </c>
      <c r="N18" s="7">
        <v>87000</v>
      </c>
      <c r="O18" s="7">
        <v>78848</v>
      </c>
      <c r="P18" s="7">
        <v>75387</v>
      </c>
      <c r="Q18" s="7">
        <v>77031</v>
      </c>
      <c r="R18" s="7">
        <v>78900</v>
      </c>
      <c r="S18" s="7">
        <v>81010</v>
      </c>
    </row>
    <row r="19" spans="1:19" ht="18" customHeight="1">
      <c r="A19" s="71"/>
      <c r="B19" s="6" t="s">
        <v>19</v>
      </c>
      <c r="C19" s="7" t="s">
        <v>25</v>
      </c>
      <c r="D19" s="7" t="s">
        <v>25</v>
      </c>
      <c r="E19" s="7">
        <v>406</v>
      </c>
      <c r="F19" s="7">
        <v>1343</v>
      </c>
      <c r="G19" s="7">
        <v>1560</v>
      </c>
      <c r="H19" s="7">
        <v>961</v>
      </c>
      <c r="I19" s="7">
        <v>412</v>
      </c>
      <c r="J19" s="7">
        <v>452</v>
      </c>
      <c r="K19" s="7">
        <v>716</v>
      </c>
      <c r="L19" s="7">
        <v>970</v>
      </c>
      <c r="M19" s="7">
        <v>1208</v>
      </c>
      <c r="N19" s="7">
        <v>1049</v>
      </c>
      <c r="O19" s="7">
        <v>1219</v>
      </c>
      <c r="P19" s="7">
        <v>1573</v>
      </c>
      <c r="Q19" s="7">
        <v>2069</v>
      </c>
      <c r="R19" s="7">
        <v>139</v>
      </c>
      <c r="S19" s="66" t="s">
        <v>25</v>
      </c>
    </row>
    <row r="20" spans="1:19" ht="18" customHeight="1">
      <c r="A20" s="71"/>
      <c r="B20" s="6" t="s">
        <v>20</v>
      </c>
      <c r="C20" s="7">
        <v>113671</v>
      </c>
      <c r="D20" s="7">
        <v>111370</v>
      </c>
      <c r="E20" s="7">
        <v>109850</v>
      </c>
      <c r="F20" s="7">
        <v>106298</v>
      </c>
      <c r="G20" s="7">
        <v>98181</v>
      </c>
      <c r="H20" s="7">
        <v>91275</v>
      </c>
      <c r="I20" s="7">
        <v>90933</v>
      </c>
      <c r="J20" s="7">
        <v>92001</v>
      </c>
      <c r="K20" s="7">
        <v>90040</v>
      </c>
      <c r="L20" s="7">
        <v>89336</v>
      </c>
      <c r="M20" s="7">
        <v>87862</v>
      </c>
      <c r="N20" s="7">
        <v>78391</v>
      </c>
      <c r="O20" s="7">
        <v>67021</v>
      </c>
      <c r="P20" s="7">
        <v>60290</v>
      </c>
      <c r="Q20" s="7">
        <v>56969</v>
      </c>
      <c r="R20" s="7">
        <v>58089</v>
      </c>
      <c r="S20" s="7">
        <v>58903</v>
      </c>
    </row>
    <row r="21" spans="1:19" ht="18" customHeight="1">
      <c r="A21" s="9" t="s">
        <v>23</v>
      </c>
      <c r="B21" s="9"/>
      <c r="C21" s="10">
        <v>412015</v>
      </c>
      <c r="D21" s="10">
        <v>411736</v>
      </c>
      <c r="E21" s="10">
        <v>409544</v>
      </c>
      <c r="F21" s="10">
        <v>405344</v>
      </c>
      <c r="G21" s="10">
        <v>397912</v>
      </c>
      <c r="H21" s="10">
        <v>393338</v>
      </c>
      <c r="I21" s="10">
        <v>401257</v>
      </c>
      <c r="J21" s="10">
        <v>407735</v>
      </c>
      <c r="K21" s="10">
        <v>517450</v>
      </c>
      <c r="L21" s="10">
        <v>508923</v>
      </c>
      <c r="M21" s="10">
        <v>468619</v>
      </c>
      <c r="N21" s="10">
        <v>437135</v>
      </c>
      <c r="O21" s="10">
        <v>392522</v>
      </c>
      <c r="P21" s="10">
        <v>378706</v>
      </c>
      <c r="Q21" s="10">
        <v>378600</v>
      </c>
      <c r="R21" s="10">
        <v>382390</v>
      </c>
      <c r="S21" s="10">
        <v>380023</v>
      </c>
    </row>
    <row r="22" spans="1:19" ht="18" customHeight="1">
      <c r="A22" s="11" t="s">
        <v>26</v>
      </c>
      <c r="B22" s="12"/>
      <c r="C22" s="27">
        <v>2143453</v>
      </c>
      <c r="D22" s="27">
        <v>2113996</v>
      </c>
      <c r="E22" s="27">
        <v>2095326</v>
      </c>
      <c r="F22" s="27">
        <v>2084632</v>
      </c>
      <c r="G22" s="27">
        <v>2059560</v>
      </c>
      <c r="H22" s="27">
        <v>2011866</v>
      </c>
      <c r="I22" s="27">
        <v>2033534</v>
      </c>
      <c r="J22" s="27">
        <v>2076385</v>
      </c>
      <c r="K22" s="27">
        <v>2324294</v>
      </c>
      <c r="L22" s="27">
        <v>2295108</v>
      </c>
      <c r="M22" s="27">
        <v>2220012</v>
      </c>
      <c r="N22" s="27">
        <v>2134516</v>
      </c>
      <c r="O22" s="27">
        <v>2035461</v>
      </c>
      <c r="P22" s="27">
        <v>1977862</v>
      </c>
      <c r="Q22" s="27">
        <v>1959734</v>
      </c>
      <c r="R22" s="27">
        <v>1928017</v>
      </c>
      <c r="S22" s="10">
        <v>1924578</v>
      </c>
    </row>
    <row r="23" spans="1:19" ht="12.75">
      <c r="A23" s="1" t="s">
        <v>99</v>
      </c>
      <c r="B23" s="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9" s="32" customFormat="1" ht="18" customHeight="1"/>
    <row r="25" spans="1:19" s="32" customFormat="1" ht="18" customHeight="1"/>
    <row r="26" spans="1:19" s="32" customFormat="1" ht="18" customHeight="1"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9" s="32" customFormat="1" ht="18" customHeight="1">
      <c r="A27" s="72" t="s">
        <v>64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</row>
    <row r="28" spans="1:19" s="32" customFormat="1" ht="18" customHeight="1"/>
    <row r="29" spans="1:19" s="32" customFormat="1" ht="18" customHeight="1"/>
    <row r="30" spans="1:19" s="32" customFormat="1" ht="18" customHeight="1"/>
    <row r="31" spans="1:19" s="32" customFormat="1" ht="18" customHeight="1"/>
    <row r="32" spans="1:19" s="32" customFormat="1" ht="18" customHeight="1"/>
    <row r="44" spans="1:17" ht="18" customHeight="1">
      <c r="A44" s="72" t="s">
        <v>65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</row>
    <row r="63" spans="1:17" ht="18" customHeight="1">
      <c r="A63" s="72" t="s">
        <v>66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</row>
    <row r="78" spans="1:17" ht="18" customHeight="1">
      <c r="A78" s="69" t="s">
        <v>112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</row>
  </sheetData>
  <mergeCells count="7">
    <mergeCell ref="A78:Q78"/>
    <mergeCell ref="A1:S1"/>
    <mergeCell ref="A4:A11"/>
    <mergeCell ref="A13:A20"/>
    <mergeCell ref="A27:Q27"/>
    <mergeCell ref="A44:Q44"/>
    <mergeCell ref="A63:Q63"/>
  </mergeCells>
  <printOptions horizontalCentered="1"/>
  <pageMargins left="0.74803149606299213" right="0.19685039370078741" top="0.62992125984251968" bottom="0.55118110236220474" header="0.31496062992125984" footer="0.31496062992125984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zoomScale="90" zoomScaleNormal="90" workbookViewId="0">
      <selection activeCell="A2" sqref="A2"/>
    </sheetView>
  </sheetViews>
  <sheetFormatPr defaultColWidth="9.140625" defaultRowHeight="12.75"/>
  <cols>
    <col min="1" max="1" width="9.28515625" style="3" customWidth="1"/>
    <col min="2" max="2" width="35.140625" style="3" customWidth="1"/>
    <col min="3" max="19" width="8.85546875" style="3" bestFit="1" customWidth="1"/>
    <col min="20" max="20" width="35.85546875" style="3" customWidth="1"/>
    <col min="21" max="21" width="10.85546875" style="3" customWidth="1"/>
    <col min="22" max="22" width="11" style="3" customWidth="1"/>
    <col min="23" max="24" width="39.140625" style="3" bestFit="1" customWidth="1"/>
    <col min="25" max="25" width="11" style="3" customWidth="1"/>
    <col min="26" max="26" width="16.85546875" style="3" bestFit="1" customWidth="1"/>
    <col min="27" max="27" width="13.7109375" style="3" bestFit="1" customWidth="1"/>
    <col min="28" max="28" width="20.7109375" style="3" bestFit="1" customWidth="1"/>
    <col min="29" max="29" width="32" style="3" bestFit="1" customWidth="1"/>
    <col min="30" max="30" width="15" style="3" bestFit="1" customWidth="1"/>
    <col min="31" max="31" width="13.28515625" style="3" bestFit="1" customWidth="1"/>
    <col min="32" max="32" width="29.28515625" style="3" bestFit="1" customWidth="1"/>
    <col min="33" max="33" width="22" style="3" bestFit="1" customWidth="1"/>
    <col min="34" max="34" width="10.42578125" style="3" bestFit="1" customWidth="1"/>
    <col min="35" max="35" width="23" style="3" bestFit="1" customWidth="1"/>
    <col min="36" max="36" width="10.5703125" style="3" bestFit="1" customWidth="1"/>
    <col min="37" max="37" width="18.85546875" style="3" bestFit="1" customWidth="1"/>
    <col min="38" max="38" width="26.28515625" style="3" bestFit="1" customWidth="1"/>
    <col min="39" max="39" width="27.42578125" style="3" bestFit="1" customWidth="1"/>
    <col min="40" max="40" width="39.140625" style="3" bestFit="1" customWidth="1"/>
    <col min="41" max="41" width="16.85546875" style="3" bestFit="1" customWidth="1"/>
    <col min="42" max="42" width="13.7109375" style="3" bestFit="1" customWidth="1"/>
    <col min="43" max="43" width="20.7109375" style="3" bestFit="1" customWidth="1"/>
    <col min="44" max="44" width="15" style="3" bestFit="1" customWidth="1"/>
    <col min="45" max="45" width="10.42578125" style="3" bestFit="1" customWidth="1"/>
    <col min="46" max="46" width="35.7109375" style="3" bestFit="1" customWidth="1"/>
    <col min="47" max="47" width="10.42578125" style="3" bestFit="1" customWidth="1"/>
    <col min="48" max="48" width="10.7109375" style="3" bestFit="1" customWidth="1"/>
    <col min="49" max="16384" width="9.140625" style="3"/>
  </cols>
  <sheetData>
    <row r="1" spans="1:19" s="15" customFormat="1" ht="15.75" customHeight="1">
      <c r="A1" s="70" t="s">
        <v>106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s="16" customFormat="1" ht="18" customHeight="1">
      <c r="O2" s="17"/>
    </row>
    <row r="3" spans="1:19" s="16" customFormat="1" ht="24" customHeight="1">
      <c r="A3" s="13" t="s">
        <v>27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30" t="s">
        <v>63</v>
      </c>
      <c r="Q3" s="30" t="s">
        <v>102</v>
      </c>
      <c r="R3" s="30" t="s">
        <v>103</v>
      </c>
      <c r="S3" s="30" t="s">
        <v>104</v>
      </c>
    </row>
    <row r="4" spans="1:19" ht="18" customHeight="1">
      <c r="A4" s="71" t="s">
        <v>28</v>
      </c>
      <c r="B4" s="6" t="s">
        <v>16</v>
      </c>
      <c r="C4" s="7">
        <v>112527</v>
      </c>
      <c r="D4" s="7">
        <v>115789</v>
      </c>
      <c r="E4" s="7">
        <v>117426</v>
      </c>
      <c r="F4" s="7">
        <v>120960</v>
      </c>
      <c r="G4" s="7">
        <v>123823</v>
      </c>
      <c r="H4" s="7">
        <v>125807</v>
      </c>
      <c r="I4" s="7">
        <v>126723</v>
      </c>
      <c r="J4" s="7">
        <v>129390</v>
      </c>
      <c r="K4" s="7">
        <v>133764</v>
      </c>
      <c r="L4" s="7">
        <v>134048</v>
      </c>
      <c r="M4" s="7">
        <v>135386</v>
      </c>
      <c r="N4" s="7">
        <v>134290</v>
      </c>
      <c r="O4" s="7">
        <v>131369</v>
      </c>
      <c r="P4" s="7">
        <v>129885</v>
      </c>
      <c r="Q4" s="7">
        <v>128709</v>
      </c>
      <c r="R4" s="7">
        <v>126680</v>
      </c>
      <c r="S4" s="7">
        <v>124130</v>
      </c>
    </row>
    <row r="5" spans="1:19" ht="18" customHeight="1">
      <c r="A5" s="71"/>
      <c r="B5" s="6" t="s">
        <v>17</v>
      </c>
      <c r="C5" s="7">
        <f>+C6+C7+C8</f>
        <v>592527</v>
      </c>
      <c r="D5" s="7">
        <f t="shared" ref="D5:O5" si="0">+D6+D7+D8</f>
        <v>579222</v>
      </c>
      <c r="E5" s="7">
        <f t="shared" si="0"/>
        <v>568278</v>
      </c>
      <c r="F5" s="7">
        <f t="shared" si="0"/>
        <v>564634</v>
      </c>
      <c r="G5" s="7">
        <f t="shared" si="0"/>
        <v>558372</v>
      </c>
      <c r="H5" s="7">
        <f t="shared" si="0"/>
        <v>559002</v>
      </c>
      <c r="I5" s="7">
        <f t="shared" si="0"/>
        <v>565983</v>
      </c>
      <c r="J5" s="7">
        <f t="shared" si="0"/>
        <v>580659</v>
      </c>
      <c r="K5" s="7">
        <f t="shared" si="0"/>
        <v>617957</v>
      </c>
      <c r="L5" s="7">
        <f t="shared" si="0"/>
        <v>606077</v>
      </c>
      <c r="M5" s="7">
        <f t="shared" si="0"/>
        <v>586439</v>
      </c>
      <c r="N5" s="7">
        <f t="shared" si="0"/>
        <v>566310</v>
      </c>
      <c r="O5" s="7">
        <f t="shared" si="0"/>
        <v>535751</v>
      </c>
      <c r="P5" s="7">
        <v>518095</v>
      </c>
      <c r="Q5" s="7">
        <v>510819</v>
      </c>
      <c r="R5" s="7">
        <v>496651</v>
      </c>
      <c r="S5" s="7">
        <v>490171</v>
      </c>
    </row>
    <row r="6" spans="1:19" ht="18" customHeight="1">
      <c r="A6" s="71"/>
      <c r="B6" s="6" t="s">
        <v>41</v>
      </c>
      <c r="C6" s="7">
        <v>258963</v>
      </c>
      <c r="D6" s="7">
        <v>252164</v>
      </c>
      <c r="E6" s="7">
        <v>245080</v>
      </c>
      <c r="F6" s="7">
        <v>244754</v>
      </c>
      <c r="G6" s="7">
        <v>243074</v>
      </c>
      <c r="H6" s="7">
        <v>241020</v>
      </c>
      <c r="I6" s="7">
        <v>244749</v>
      </c>
      <c r="J6" s="7">
        <v>245575</v>
      </c>
      <c r="K6" s="7">
        <v>237004</v>
      </c>
      <c r="L6" s="7">
        <v>232840</v>
      </c>
      <c r="M6" s="7">
        <v>225741</v>
      </c>
      <c r="N6" s="7">
        <v>220660</v>
      </c>
      <c r="O6" s="7">
        <v>213971</v>
      </c>
      <c r="P6" s="7">
        <v>206144</v>
      </c>
      <c r="Q6" s="7">
        <v>203484</v>
      </c>
      <c r="R6" s="7">
        <v>198701</v>
      </c>
      <c r="S6" s="7">
        <v>196738</v>
      </c>
    </row>
    <row r="7" spans="1:19" ht="18" customHeight="1">
      <c r="A7" s="71"/>
      <c r="B7" s="6" t="s">
        <v>49</v>
      </c>
      <c r="C7" s="7">
        <v>134631</v>
      </c>
      <c r="D7" s="7">
        <v>134490</v>
      </c>
      <c r="E7" s="7">
        <v>136282</v>
      </c>
      <c r="F7" s="7">
        <v>135767</v>
      </c>
      <c r="G7" s="7">
        <v>133309</v>
      </c>
      <c r="H7" s="7">
        <v>128408</v>
      </c>
      <c r="I7" s="7">
        <v>128257</v>
      </c>
      <c r="J7" s="7">
        <v>131639</v>
      </c>
      <c r="K7" s="7">
        <v>132819</v>
      </c>
      <c r="L7" s="7">
        <v>133292</v>
      </c>
      <c r="M7" s="7">
        <v>136540</v>
      </c>
      <c r="N7" s="7">
        <v>131856</v>
      </c>
      <c r="O7" s="7">
        <v>126166</v>
      </c>
      <c r="P7" s="7">
        <v>124906</v>
      </c>
      <c r="Q7" s="7">
        <v>118306</v>
      </c>
      <c r="R7" s="7">
        <v>114422</v>
      </c>
      <c r="S7" s="7">
        <v>111906</v>
      </c>
    </row>
    <row r="8" spans="1:19" ht="18" customHeight="1">
      <c r="A8" s="71"/>
      <c r="B8" s="6" t="s">
        <v>53</v>
      </c>
      <c r="C8" s="7">
        <v>198933</v>
      </c>
      <c r="D8" s="7">
        <v>192568</v>
      </c>
      <c r="E8" s="7">
        <v>186916</v>
      </c>
      <c r="F8" s="7">
        <v>184113</v>
      </c>
      <c r="G8" s="7">
        <v>181989</v>
      </c>
      <c r="H8" s="7">
        <v>189574</v>
      </c>
      <c r="I8" s="7">
        <v>192977</v>
      </c>
      <c r="J8" s="7">
        <v>203445</v>
      </c>
      <c r="K8" s="7">
        <v>248134</v>
      </c>
      <c r="L8" s="7">
        <v>239945</v>
      </c>
      <c r="M8" s="7">
        <v>224158</v>
      </c>
      <c r="N8" s="7">
        <v>213794</v>
      </c>
      <c r="O8" s="7">
        <v>195614</v>
      </c>
      <c r="P8" s="7">
        <v>187045</v>
      </c>
      <c r="Q8" s="7">
        <v>189029</v>
      </c>
      <c r="R8" s="7">
        <v>183528</v>
      </c>
      <c r="S8" s="7">
        <v>181527</v>
      </c>
    </row>
    <row r="9" spans="1:19" ht="18" customHeight="1">
      <c r="A9" s="71"/>
      <c r="B9" s="6" t="s">
        <v>18</v>
      </c>
      <c r="C9" s="7">
        <v>185810</v>
      </c>
      <c r="D9" s="7">
        <v>179105</v>
      </c>
      <c r="E9" s="7">
        <v>171730</v>
      </c>
      <c r="F9" s="7">
        <v>172216</v>
      </c>
      <c r="G9" s="7">
        <v>169254</v>
      </c>
      <c r="H9" s="7">
        <v>153373</v>
      </c>
      <c r="I9" s="7">
        <v>160010</v>
      </c>
      <c r="J9" s="7">
        <v>156190</v>
      </c>
      <c r="K9" s="7">
        <v>229738</v>
      </c>
      <c r="L9" s="7">
        <v>225806</v>
      </c>
      <c r="M9" s="7">
        <v>207338</v>
      </c>
      <c r="N9" s="7">
        <v>193737</v>
      </c>
      <c r="O9" s="7">
        <v>190566</v>
      </c>
      <c r="P9" s="7">
        <v>184659</v>
      </c>
      <c r="Q9" s="7">
        <v>189482</v>
      </c>
      <c r="R9" s="7">
        <v>188642</v>
      </c>
      <c r="S9" s="7">
        <v>192905</v>
      </c>
    </row>
    <row r="10" spans="1:19" ht="18" customHeight="1">
      <c r="A10" s="71"/>
      <c r="B10" s="6" t="s">
        <v>19</v>
      </c>
      <c r="C10" s="7" t="s">
        <v>25</v>
      </c>
      <c r="D10" s="7" t="s">
        <v>25</v>
      </c>
      <c r="E10" s="7">
        <v>446</v>
      </c>
      <c r="F10" s="7">
        <v>1202</v>
      </c>
      <c r="G10" s="7">
        <v>1478</v>
      </c>
      <c r="H10" s="7">
        <v>1688</v>
      </c>
      <c r="I10" s="7">
        <v>1722</v>
      </c>
      <c r="J10" s="7">
        <v>3488</v>
      </c>
      <c r="K10" s="7">
        <v>4421</v>
      </c>
      <c r="L10" s="7">
        <v>5082</v>
      </c>
      <c r="M10" s="7">
        <v>5978</v>
      </c>
      <c r="N10" s="7">
        <v>6348</v>
      </c>
      <c r="O10" s="7">
        <v>6723</v>
      </c>
      <c r="P10" s="7">
        <v>7320</v>
      </c>
      <c r="Q10" s="7">
        <v>7800</v>
      </c>
      <c r="R10" s="7">
        <v>4305</v>
      </c>
      <c r="S10" s="7">
        <v>3218</v>
      </c>
    </row>
    <row r="11" spans="1:19" ht="18" customHeight="1">
      <c r="A11" s="71"/>
      <c r="B11" s="6" t="s">
        <v>20</v>
      </c>
      <c r="C11" s="7">
        <v>164464</v>
      </c>
      <c r="D11" s="7">
        <v>168208</v>
      </c>
      <c r="E11" s="7">
        <v>171572</v>
      </c>
      <c r="F11" s="7">
        <v>171247</v>
      </c>
      <c r="G11" s="7">
        <v>166531</v>
      </c>
      <c r="H11" s="7">
        <v>162215</v>
      </c>
      <c r="I11" s="7">
        <v>166292</v>
      </c>
      <c r="J11" s="7">
        <v>172334</v>
      </c>
      <c r="K11" s="7">
        <v>171090</v>
      </c>
      <c r="L11" s="7">
        <v>176307</v>
      </c>
      <c r="M11" s="7">
        <v>181648</v>
      </c>
      <c r="N11" s="7">
        <v>178591</v>
      </c>
      <c r="O11" s="7">
        <v>170945</v>
      </c>
      <c r="P11" s="7">
        <v>165613</v>
      </c>
      <c r="Q11" s="7">
        <v>159727</v>
      </c>
      <c r="R11" s="7">
        <v>163540</v>
      </c>
      <c r="S11" s="7">
        <v>165374</v>
      </c>
    </row>
    <row r="12" spans="1:19" ht="18" customHeight="1">
      <c r="A12" s="60" t="s">
        <v>29</v>
      </c>
      <c r="B12" s="9"/>
      <c r="C12" s="10">
        <v>1055328</v>
      </c>
      <c r="D12" s="10">
        <v>1042324</v>
      </c>
      <c r="E12" s="10">
        <v>1029452</v>
      </c>
      <c r="F12" s="10">
        <v>1030259</v>
      </c>
      <c r="G12" s="10">
        <v>1019458</v>
      </c>
      <c r="H12" s="10">
        <v>1002085</v>
      </c>
      <c r="I12" s="10">
        <v>1020730</v>
      </c>
      <c r="J12" s="10">
        <v>1042061</v>
      </c>
      <c r="K12" s="10">
        <v>1156970</v>
      </c>
      <c r="L12" s="10">
        <v>1147320</v>
      </c>
      <c r="M12" s="10">
        <v>1116789</v>
      </c>
      <c r="N12" s="10">
        <v>1079276</v>
      </c>
      <c r="O12" s="10">
        <v>1035354</v>
      </c>
      <c r="P12" s="10">
        <v>1005572</v>
      </c>
      <c r="Q12" s="10">
        <v>996537</v>
      </c>
      <c r="R12" s="10">
        <v>979818</v>
      </c>
      <c r="S12" s="10">
        <f>+S4+S5+S9+S10+S11</f>
        <v>975798</v>
      </c>
    </row>
    <row r="13" spans="1:19" ht="18" customHeight="1">
      <c r="A13" s="71" t="s">
        <v>30</v>
      </c>
      <c r="B13" s="6" t="s">
        <v>16</v>
      </c>
      <c r="C13" s="7">
        <v>108880</v>
      </c>
      <c r="D13" s="7">
        <v>111103</v>
      </c>
      <c r="E13" s="7">
        <v>115129</v>
      </c>
      <c r="F13" s="7">
        <v>117404</v>
      </c>
      <c r="G13" s="7">
        <v>120098</v>
      </c>
      <c r="H13" s="7">
        <v>120283</v>
      </c>
      <c r="I13" s="7">
        <v>121103</v>
      </c>
      <c r="J13" s="7">
        <v>121239</v>
      </c>
      <c r="K13" s="7">
        <v>125168</v>
      </c>
      <c r="L13" s="7">
        <v>124550</v>
      </c>
      <c r="M13" s="7">
        <v>125147</v>
      </c>
      <c r="N13" s="7">
        <v>123224</v>
      </c>
      <c r="O13" s="7">
        <v>120727</v>
      </c>
      <c r="P13" s="7">
        <v>121174</v>
      </c>
      <c r="Q13" s="7">
        <v>121826</v>
      </c>
      <c r="R13" s="7">
        <v>119498</v>
      </c>
      <c r="S13" s="7">
        <v>116766</v>
      </c>
    </row>
    <row r="14" spans="1:19" ht="18" customHeight="1">
      <c r="A14" s="71"/>
      <c r="B14" s="6" t="s">
        <v>17</v>
      </c>
      <c r="C14" s="7">
        <f>+C15+C16+C17</f>
        <v>555143</v>
      </c>
      <c r="D14" s="7">
        <f t="shared" ref="D14:O14" si="1">+D15+D16+D17</f>
        <v>541021</v>
      </c>
      <c r="E14" s="7">
        <f t="shared" si="1"/>
        <v>534484</v>
      </c>
      <c r="F14" s="7">
        <f t="shared" si="1"/>
        <v>529431</v>
      </c>
      <c r="G14" s="7">
        <f t="shared" si="1"/>
        <v>524523</v>
      </c>
      <c r="H14" s="7">
        <f t="shared" si="1"/>
        <v>517284</v>
      </c>
      <c r="I14" s="7">
        <f t="shared" si="1"/>
        <v>520025</v>
      </c>
      <c r="J14" s="7">
        <f t="shared" si="1"/>
        <v>540201</v>
      </c>
      <c r="K14" s="7">
        <f t="shared" si="1"/>
        <v>597423</v>
      </c>
      <c r="L14" s="7">
        <f t="shared" si="1"/>
        <v>583921</v>
      </c>
      <c r="M14" s="7">
        <f t="shared" si="1"/>
        <v>555435</v>
      </c>
      <c r="N14" s="7">
        <f t="shared" si="1"/>
        <v>527852</v>
      </c>
      <c r="O14" s="7">
        <f t="shared" si="1"/>
        <v>495275</v>
      </c>
      <c r="P14" s="7">
        <v>477199</v>
      </c>
      <c r="Q14" s="7">
        <v>470361</v>
      </c>
      <c r="R14" s="7">
        <v>458527</v>
      </c>
      <c r="S14" s="7">
        <v>454274</v>
      </c>
    </row>
    <row r="15" spans="1:19" ht="18" customHeight="1">
      <c r="A15" s="71"/>
      <c r="B15" s="6" t="s">
        <v>41</v>
      </c>
      <c r="C15" s="7">
        <v>242258</v>
      </c>
      <c r="D15" s="7">
        <v>235033</v>
      </c>
      <c r="E15" s="7">
        <v>230812</v>
      </c>
      <c r="F15" s="7">
        <v>228402</v>
      </c>
      <c r="G15" s="7">
        <v>229789</v>
      </c>
      <c r="H15" s="7">
        <v>224218</v>
      </c>
      <c r="I15" s="7">
        <v>225082</v>
      </c>
      <c r="J15" s="7">
        <v>224254</v>
      </c>
      <c r="K15" s="7">
        <v>222819</v>
      </c>
      <c r="L15" s="7">
        <v>219396</v>
      </c>
      <c r="M15" s="7">
        <v>212623</v>
      </c>
      <c r="N15" s="7">
        <v>207703</v>
      </c>
      <c r="O15" s="7">
        <v>201329</v>
      </c>
      <c r="P15" s="7">
        <v>193295</v>
      </c>
      <c r="Q15" s="7">
        <v>190144</v>
      </c>
      <c r="R15" s="7">
        <v>185892</v>
      </c>
      <c r="S15" s="7">
        <v>184779</v>
      </c>
    </row>
    <row r="16" spans="1:19" ht="18" customHeight="1">
      <c r="A16" s="71"/>
      <c r="B16" s="6" t="s">
        <v>49</v>
      </c>
      <c r="C16" s="7">
        <v>120348</v>
      </c>
      <c r="D16" s="7">
        <v>120116</v>
      </c>
      <c r="E16" s="7">
        <v>121500</v>
      </c>
      <c r="F16" s="7">
        <v>121507</v>
      </c>
      <c r="G16" s="7">
        <v>117976</v>
      </c>
      <c r="H16" s="7">
        <v>111819</v>
      </c>
      <c r="I16" s="7">
        <v>111942</v>
      </c>
      <c r="J16" s="7">
        <v>116687</v>
      </c>
      <c r="K16" s="7">
        <v>122528</v>
      </c>
      <c r="L16" s="7">
        <v>124172</v>
      </c>
      <c r="M16" s="7">
        <v>125882</v>
      </c>
      <c r="N16" s="7">
        <v>118974</v>
      </c>
      <c r="O16" s="7">
        <v>111707</v>
      </c>
      <c r="P16" s="7">
        <v>109719</v>
      </c>
      <c r="Q16" s="7">
        <v>105652</v>
      </c>
      <c r="R16" s="7">
        <v>103001</v>
      </c>
      <c r="S16" s="7">
        <v>101616</v>
      </c>
    </row>
    <row r="17" spans="1:19" ht="18" customHeight="1">
      <c r="A17" s="71"/>
      <c r="B17" s="6" t="s">
        <v>53</v>
      </c>
      <c r="C17" s="7">
        <v>192537</v>
      </c>
      <c r="D17" s="7">
        <v>185872</v>
      </c>
      <c r="E17" s="7">
        <v>182172</v>
      </c>
      <c r="F17" s="7">
        <v>179522</v>
      </c>
      <c r="G17" s="7">
        <v>176758</v>
      </c>
      <c r="H17" s="7">
        <v>181247</v>
      </c>
      <c r="I17" s="7">
        <v>183001</v>
      </c>
      <c r="J17" s="7">
        <v>199260</v>
      </c>
      <c r="K17" s="7">
        <v>252076</v>
      </c>
      <c r="L17" s="7">
        <v>240353</v>
      </c>
      <c r="M17" s="7">
        <v>216930</v>
      </c>
      <c r="N17" s="7">
        <v>201175</v>
      </c>
      <c r="O17" s="7">
        <v>182239</v>
      </c>
      <c r="P17" s="7">
        <v>174185</v>
      </c>
      <c r="Q17" s="7">
        <v>174565</v>
      </c>
      <c r="R17" s="7">
        <v>169634</v>
      </c>
      <c r="S17" s="7">
        <v>167879</v>
      </c>
    </row>
    <row r="18" spans="1:19" ht="18" customHeight="1">
      <c r="A18" s="71"/>
      <c r="B18" s="6" t="s">
        <v>18</v>
      </c>
      <c r="C18" s="7">
        <v>207488</v>
      </c>
      <c r="D18" s="7">
        <v>197799</v>
      </c>
      <c r="E18" s="7">
        <v>193551</v>
      </c>
      <c r="F18" s="7">
        <v>189596</v>
      </c>
      <c r="G18" s="7">
        <v>186938</v>
      </c>
      <c r="H18" s="7">
        <v>172809</v>
      </c>
      <c r="I18" s="7">
        <v>176919</v>
      </c>
      <c r="J18" s="7">
        <v>173803</v>
      </c>
      <c r="K18" s="7">
        <v>248064</v>
      </c>
      <c r="L18" s="7">
        <v>236978</v>
      </c>
      <c r="M18" s="7">
        <v>212408</v>
      </c>
      <c r="N18" s="7">
        <v>196372</v>
      </c>
      <c r="O18" s="7">
        <v>187298</v>
      </c>
      <c r="P18" s="7">
        <v>179758</v>
      </c>
      <c r="Q18" s="7">
        <v>182928</v>
      </c>
      <c r="R18" s="7">
        <v>181340</v>
      </c>
      <c r="S18" s="7">
        <v>185643</v>
      </c>
    </row>
    <row r="19" spans="1:19" ht="18" customHeight="1">
      <c r="A19" s="71"/>
      <c r="B19" s="6" t="s">
        <v>19</v>
      </c>
      <c r="C19" s="7" t="s">
        <v>25</v>
      </c>
      <c r="D19" s="7" t="s">
        <v>25</v>
      </c>
      <c r="E19" s="7">
        <v>192</v>
      </c>
      <c r="F19" s="7">
        <v>565</v>
      </c>
      <c r="G19" s="7">
        <v>697</v>
      </c>
      <c r="H19" s="7">
        <v>596</v>
      </c>
      <c r="I19" s="7">
        <v>761</v>
      </c>
      <c r="J19" s="7">
        <v>1579</v>
      </c>
      <c r="K19" s="7">
        <v>1959</v>
      </c>
      <c r="L19" s="7">
        <v>2274</v>
      </c>
      <c r="M19" s="7">
        <v>3038</v>
      </c>
      <c r="N19" s="7">
        <v>3163</v>
      </c>
      <c r="O19" s="7">
        <v>3276</v>
      </c>
      <c r="P19" s="7">
        <v>3777</v>
      </c>
      <c r="Q19" s="7">
        <v>4197</v>
      </c>
      <c r="R19" s="7">
        <v>1967</v>
      </c>
      <c r="S19" s="7">
        <v>1593</v>
      </c>
    </row>
    <row r="20" spans="1:19" ht="18" customHeight="1">
      <c r="A20" s="71"/>
      <c r="B20" s="6" t="s">
        <v>20</v>
      </c>
      <c r="C20" s="7">
        <v>216614</v>
      </c>
      <c r="D20" s="7">
        <v>221749</v>
      </c>
      <c r="E20" s="7">
        <v>222518</v>
      </c>
      <c r="F20" s="7">
        <v>217377</v>
      </c>
      <c r="G20" s="7">
        <v>207846</v>
      </c>
      <c r="H20" s="7">
        <v>198809</v>
      </c>
      <c r="I20" s="7">
        <v>193996</v>
      </c>
      <c r="J20" s="7">
        <v>197502</v>
      </c>
      <c r="K20" s="7">
        <v>194710</v>
      </c>
      <c r="L20" s="7">
        <v>200065</v>
      </c>
      <c r="M20" s="7">
        <v>207195</v>
      </c>
      <c r="N20" s="7">
        <v>204629</v>
      </c>
      <c r="O20" s="7">
        <v>193531</v>
      </c>
      <c r="P20" s="7">
        <v>190382</v>
      </c>
      <c r="Q20" s="7">
        <v>183885</v>
      </c>
      <c r="R20" s="7">
        <v>186867</v>
      </c>
      <c r="S20" s="7">
        <v>190504</v>
      </c>
    </row>
    <row r="21" spans="1:19" ht="18" customHeight="1">
      <c r="A21" s="9" t="s">
        <v>31</v>
      </c>
      <c r="B21" s="9"/>
      <c r="C21" s="10">
        <v>1088125</v>
      </c>
      <c r="D21" s="10">
        <v>1071672</v>
      </c>
      <c r="E21" s="10">
        <v>1065874</v>
      </c>
      <c r="F21" s="10">
        <v>1054373</v>
      </c>
      <c r="G21" s="10">
        <v>1040102</v>
      </c>
      <c r="H21" s="10">
        <v>1009781</v>
      </c>
      <c r="I21" s="10">
        <v>1012804</v>
      </c>
      <c r="J21" s="10">
        <v>1034324</v>
      </c>
      <c r="K21" s="10">
        <v>1167324</v>
      </c>
      <c r="L21" s="10">
        <v>1147788</v>
      </c>
      <c r="M21" s="10">
        <v>1103223</v>
      </c>
      <c r="N21" s="10">
        <v>1055240</v>
      </c>
      <c r="O21" s="10">
        <v>1000107</v>
      </c>
      <c r="P21" s="10">
        <v>972290</v>
      </c>
      <c r="Q21" s="10">
        <v>963197</v>
      </c>
      <c r="R21" s="10">
        <v>948199</v>
      </c>
      <c r="S21" s="10">
        <f>+S13+S14+S18+S19+S20</f>
        <v>948780</v>
      </c>
    </row>
    <row r="22" spans="1:19">
      <c r="A22" s="18" t="s">
        <v>24</v>
      </c>
      <c r="B22" s="18"/>
      <c r="C22" s="19">
        <v>2143453</v>
      </c>
      <c r="D22" s="19">
        <v>2113996</v>
      </c>
      <c r="E22" s="19">
        <v>2095326</v>
      </c>
      <c r="F22" s="19">
        <v>2084632</v>
      </c>
      <c r="G22" s="19">
        <v>2059560</v>
      </c>
      <c r="H22" s="19">
        <v>2011866</v>
      </c>
      <c r="I22" s="19">
        <v>2033534</v>
      </c>
      <c r="J22" s="19">
        <v>2076385</v>
      </c>
      <c r="K22" s="19">
        <v>2324294</v>
      </c>
      <c r="L22" s="19">
        <v>2295108</v>
      </c>
      <c r="M22" s="19">
        <v>2220012</v>
      </c>
      <c r="N22" s="19">
        <v>2134516</v>
      </c>
      <c r="O22" s="19">
        <v>2035461</v>
      </c>
      <c r="P22" s="19">
        <v>1977862</v>
      </c>
      <c r="Q22" s="19">
        <v>1959734</v>
      </c>
      <c r="R22" s="19">
        <v>1928017</v>
      </c>
      <c r="S22" s="19">
        <f>+S12+S21</f>
        <v>1924578</v>
      </c>
    </row>
    <row r="23" spans="1:19">
      <c r="A23" s="1" t="s">
        <v>99</v>
      </c>
    </row>
    <row r="26" spans="1:19" ht="18" customHeight="1">
      <c r="A26" s="72" t="s">
        <v>96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</row>
    <row r="27" spans="1:19" ht="18" customHeight="1"/>
    <row r="28" spans="1:19" ht="18" customHeight="1"/>
    <row r="29" spans="1:19" ht="18" customHeight="1"/>
    <row r="30" spans="1:19" ht="18" customHeight="1"/>
    <row r="31" spans="1:19" ht="18" customHeight="1"/>
    <row r="32" spans="1:19" ht="18" customHeight="1"/>
    <row r="33" spans="1:17" ht="18" customHeight="1"/>
    <row r="34" spans="1:17" ht="18" customHeight="1"/>
    <row r="35" spans="1:17" ht="18" customHeight="1"/>
    <row r="36" spans="1:17" ht="18" customHeight="1"/>
    <row r="37" spans="1:17" ht="18" customHeight="1"/>
    <row r="38" spans="1:17" ht="18" customHeight="1"/>
    <row r="39" spans="1:17" ht="18" customHeight="1"/>
    <row r="40" spans="1:17" ht="18" customHeight="1"/>
    <row r="41" spans="1:17" ht="18" customHeight="1"/>
    <row r="42" spans="1:17" ht="18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1:17" ht="18" customHeight="1">
      <c r="A43" s="72" t="s">
        <v>97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</row>
    <row r="44" spans="1:17" ht="18" customHeight="1"/>
    <row r="45" spans="1:17" ht="18" customHeight="1"/>
    <row r="46" spans="1:17" ht="18" customHeight="1"/>
    <row r="47" spans="1:17" ht="18" customHeight="1"/>
    <row r="48" spans="1:17" ht="18" customHeight="1"/>
    <row r="49" spans="1:18" ht="18" customHeight="1"/>
    <row r="50" spans="1:18" ht="18" customHeight="1"/>
    <row r="51" spans="1:18" ht="18" customHeight="1"/>
    <row r="52" spans="1:18" ht="18" customHeight="1"/>
    <row r="53" spans="1:18" ht="18" customHeight="1"/>
    <row r="54" spans="1:18" ht="18" customHeight="1"/>
    <row r="55" spans="1:18" ht="18" customHeight="1"/>
    <row r="56" spans="1:18" ht="18" customHeight="1"/>
    <row r="57" spans="1:18" ht="18" customHeight="1"/>
    <row r="58" spans="1:18" ht="18" customHeight="1"/>
    <row r="59" spans="1:18" ht="18" customHeight="1"/>
    <row r="60" spans="1:18" ht="18" customHeight="1"/>
    <row r="61" spans="1:18" ht="18" customHeight="1">
      <c r="A61" s="72" t="s">
        <v>98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</row>
    <row r="62" spans="1:18" ht="18" customHeight="1"/>
    <row r="63" spans="1:18" ht="18" customHeight="1"/>
    <row r="64" spans="1:18" ht="18" customHeight="1"/>
    <row r="65" spans="1:18" ht="18" customHeight="1"/>
    <row r="66" spans="1:18" ht="18" customHeight="1"/>
    <row r="67" spans="1:18" ht="18" customHeight="1"/>
    <row r="68" spans="1:18" ht="18" customHeight="1"/>
    <row r="69" spans="1:18" ht="18" customHeight="1"/>
    <row r="70" spans="1:18" ht="18" customHeight="1"/>
    <row r="71" spans="1:18" ht="18" customHeight="1"/>
    <row r="72" spans="1:18" ht="18" customHeight="1"/>
    <row r="73" spans="1:18" ht="18" customHeight="1"/>
    <row r="74" spans="1:18" ht="18" customHeight="1"/>
    <row r="75" spans="1:18" ht="18" customHeight="1"/>
    <row r="76" spans="1:18" ht="18" customHeight="1">
      <c r="A76" s="69" t="s">
        <v>112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</row>
    <row r="77" spans="1:18" ht="18" customHeight="1"/>
    <row r="78" spans="1:18" s="32" customFormat="1" ht="18" customHeight="1"/>
    <row r="79" spans="1:18" s="32" customFormat="1" ht="18" customHeight="1"/>
    <row r="80" spans="1:18" s="32" customFormat="1" ht="18" customHeight="1"/>
    <row r="81" spans="3:15" s="32" customFormat="1" ht="18" customHeight="1"/>
    <row r="82" spans="3:15" s="32" customFormat="1"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</row>
    <row r="83" spans="3:15" s="32" customFormat="1"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</row>
    <row r="84" spans="3:15" s="32" customFormat="1"/>
    <row r="85" spans="3:15" s="32" customFormat="1"/>
    <row r="86" spans="3:15" s="32" customFormat="1"/>
    <row r="87" spans="3:15" s="32" customFormat="1"/>
    <row r="88" spans="3:15" s="32" customFormat="1"/>
    <row r="89" spans="3:15" s="32" customFormat="1"/>
    <row r="90" spans="3:15" s="32" customFormat="1"/>
    <row r="91" spans="3:15" s="32" customFormat="1"/>
    <row r="92" spans="3:15" s="32" customFormat="1"/>
    <row r="93" spans="3:15" s="32" customFormat="1"/>
  </sheetData>
  <mergeCells count="7">
    <mergeCell ref="A76:R76"/>
    <mergeCell ref="A1:S1"/>
    <mergeCell ref="A4:A11"/>
    <mergeCell ref="A13:A20"/>
    <mergeCell ref="A26:Q26"/>
    <mergeCell ref="A43:Q43"/>
    <mergeCell ref="A61:R61"/>
  </mergeCells>
  <printOptions horizontalCentered="1"/>
  <pageMargins left="0.74803149606299213" right="0.19685039370078741" top="0.47244094488188981" bottom="0.55118110236220474" header="0.31496062992125984" footer="0.31496062992125984"/>
  <pageSetup paperSize="8" scale="95" orientation="landscape" r:id="rId1"/>
  <rowBreaks count="1" manualBreakCount="1">
    <brk id="41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0"/>
  <sheetViews>
    <sheetView zoomScale="90" zoomScaleNormal="90" workbookViewId="0">
      <selection activeCell="A2" sqref="A2"/>
    </sheetView>
  </sheetViews>
  <sheetFormatPr defaultColWidth="9.140625" defaultRowHeight="18" customHeight="1"/>
  <cols>
    <col min="1" max="1" width="9.5703125" style="3" customWidth="1"/>
    <col min="2" max="2" width="15" style="3" customWidth="1"/>
    <col min="3" max="3" width="15.140625" style="3" customWidth="1"/>
    <col min="4" max="16" width="8.85546875" style="3" customWidth="1"/>
    <col min="17" max="20" width="8.85546875" style="3" bestFit="1" customWidth="1"/>
    <col min="21" max="21" width="35.85546875" style="3" customWidth="1"/>
    <col min="22" max="22" width="10.85546875" style="3" customWidth="1"/>
    <col min="23" max="23" width="11" style="3" customWidth="1"/>
    <col min="24" max="25" width="39.140625" style="3" bestFit="1" customWidth="1"/>
    <col min="26" max="26" width="11" style="3" customWidth="1"/>
    <col min="27" max="27" width="16.85546875" style="3" bestFit="1" customWidth="1"/>
    <col min="28" max="28" width="13.7109375" style="3" bestFit="1" customWidth="1"/>
    <col min="29" max="29" width="20.7109375" style="3" bestFit="1" customWidth="1"/>
    <col min="30" max="30" width="32" style="3" bestFit="1" customWidth="1"/>
    <col min="31" max="31" width="15" style="3" bestFit="1" customWidth="1"/>
    <col min="32" max="32" width="13.28515625" style="3" bestFit="1" customWidth="1"/>
    <col min="33" max="33" width="29.28515625" style="3" bestFit="1" customWidth="1"/>
    <col min="34" max="34" width="22" style="3" bestFit="1" customWidth="1"/>
    <col min="35" max="35" width="10.42578125" style="3" bestFit="1" customWidth="1"/>
    <col min="36" max="36" width="23" style="3" bestFit="1" customWidth="1"/>
    <col min="37" max="37" width="10.5703125" style="3" bestFit="1" customWidth="1"/>
    <col min="38" max="38" width="18.85546875" style="3" bestFit="1" customWidth="1"/>
    <col min="39" max="39" width="26.28515625" style="3" bestFit="1" customWidth="1"/>
    <col min="40" max="40" width="27.42578125" style="3" bestFit="1" customWidth="1"/>
    <col min="41" max="41" width="39.140625" style="3" bestFit="1" customWidth="1"/>
    <col min="42" max="42" width="16.85546875" style="3" bestFit="1" customWidth="1"/>
    <col min="43" max="43" width="13.7109375" style="3" bestFit="1" customWidth="1"/>
    <col min="44" max="44" width="20.7109375" style="3" bestFit="1" customWidth="1"/>
    <col min="45" max="45" width="15" style="3" bestFit="1" customWidth="1"/>
    <col min="46" max="46" width="10.42578125" style="3" bestFit="1" customWidth="1"/>
    <col min="47" max="47" width="35.7109375" style="3" bestFit="1" customWidth="1"/>
    <col min="48" max="48" width="10.42578125" style="3" bestFit="1" customWidth="1"/>
    <col min="49" max="49" width="10.7109375" style="3" bestFit="1" customWidth="1"/>
    <col min="50" max="16384" width="9.140625" style="3"/>
  </cols>
  <sheetData>
    <row r="1" spans="1:20" s="15" customFormat="1" ht="18" customHeight="1">
      <c r="A1" s="70" t="s">
        <v>101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3" spans="1:20" s="14" customFormat="1" ht="30">
      <c r="A3" s="13" t="s">
        <v>1</v>
      </c>
      <c r="B3" s="13" t="s">
        <v>0</v>
      </c>
      <c r="C3" s="13" t="s">
        <v>32</v>
      </c>
      <c r="D3" s="30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13" t="s">
        <v>8</v>
      </c>
      <c r="K3" s="13" t="s">
        <v>9</v>
      </c>
      <c r="L3" s="13" t="s">
        <v>10</v>
      </c>
      <c r="M3" s="13" t="s">
        <v>11</v>
      </c>
      <c r="N3" s="13" t="s">
        <v>12</v>
      </c>
      <c r="O3" s="13" t="s">
        <v>13</v>
      </c>
      <c r="P3" s="13" t="s">
        <v>14</v>
      </c>
      <c r="Q3" s="30" t="s">
        <v>63</v>
      </c>
      <c r="R3" s="30" t="s">
        <v>102</v>
      </c>
      <c r="S3" s="30" t="s">
        <v>103</v>
      </c>
      <c r="T3" s="30" t="s">
        <v>104</v>
      </c>
    </row>
    <row r="4" spans="1:20" s="14" customFormat="1" ht="16.5" customHeight="1">
      <c r="A4" s="79" t="s">
        <v>62</v>
      </c>
      <c r="B4" s="82" t="s">
        <v>15</v>
      </c>
      <c r="C4" s="6" t="s">
        <v>33</v>
      </c>
      <c r="D4" s="7">
        <v>45943</v>
      </c>
      <c r="E4" s="7">
        <v>49116</v>
      </c>
      <c r="F4" s="7">
        <v>51016</v>
      </c>
      <c r="G4" s="7">
        <v>53408</v>
      </c>
      <c r="H4" s="7">
        <v>54954</v>
      </c>
      <c r="I4" s="7">
        <v>55360</v>
      </c>
      <c r="J4" s="7">
        <v>55555</v>
      </c>
      <c r="K4" s="7">
        <v>56001</v>
      </c>
      <c r="L4" s="7">
        <v>55250</v>
      </c>
      <c r="M4" s="7">
        <v>54487</v>
      </c>
      <c r="N4" s="7">
        <v>54812</v>
      </c>
      <c r="O4" s="7">
        <v>55302</v>
      </c>
      <c r="P4" s="7">
        <v>54746</v>
      </c>
      <c r="Q4" s="7">
        <v>53757</v>
      </c>
      <c r="R4" s="7">
        <v>52854</v>
      </c>
      <c r="S4" s="7">
        <v>50731</v>
      </c>
      <c r="T4" s="7">
        <v>48068</v>
      </c>
    </row>
    <row r="5" spans="1:20" s="14" customFormat="1" ht="16.5" customHeight="1">
      <c r="A5" s="80"/>
      <c r="B5" s="78"/>
      <c r="C5" s="6" t="s">
        <v>34</v>
      </c>
      <c r="D5" s="7">
        <v>32820</v>
      </c>
      <c r="E5" s="7">
        <v>34198</v>
      </c>
      <c r="F5" s="7">
        <v>34626</v>
      </c>
      <c r="G5" s="7">
        <v>36208</v>
      </c>
      <c r="H5" s="7">
        <v>35875</v>
      </c>
      <c r="I5" s="7">
        <v>36457</v>
      </c>
      <c r="J5" s="7">
        <v>35882</v>
      </c>
      <c r="K5" s="7">
        <v>37243</v>
      </c>
      <c r="L5" s="7">
        <v>36854</v>
      </c>
      <c r="M5" s="7">
        <v>35222</v>
      </c>
      <c r="N5" s="7">
        <v>34724</v>
      </c>
      <c r="O5" s="7">
        <v>34175</v>
      </c>
      <c r="P5" s="7">
        <v>33049</v>
      </c>
      <c r="Q5" s="7">
        <v>31942</v>
      </c>
      <c r="R5" s="7">
        <v>30960</v>
      </c>
      <c r="S5" s="7">
        <v>29644</v>
      </c>
      <c r="T5" s="7">
        <v>28504</v>
      </c>
    </row>
    <row r="6" spans="1:20" s="14" customFormat="1" ht="16.5" customHeight="1">
      <c r="A6" s="80"/>
      <c r="B6" s="78"/>
      <c r="C6" s="6" t="s">
        <v>85</v>
      </c>
      <c r="D6" s="7">
        <v>15443</v>
      </c>
      <c r="E6" s="7">
        <v>16256</v>
      </c>
      <c r="F6" s="7">
        <v>18091</v>
      </c>
      <c r="G6" s="7">
        <v>18834</v>
      </c>
      <c r="H6" s="7">
        <v>20075</v>
      </c>
      <c r="I6" s="7">
        <v>20789</v>
      </c>
      <c r="J6" s="7">
        <v>20153</v>
      </c>
      <c r="K6" s="7">
        <v>21214</v>
      </c>
      <c r="L6" s="7">
        <v>22465</v>
      </c>
      <c r="M6" s="7">
        <v>23432</v>
      </c>
      <c r="N6" s="7">
        <v>25909</v>
      </c>
      <c r="O6" s="7">
        <v>27618</v>
      </c>
      <c r="P6" s="7">
        <v>28445</v>
      </c>
      <c r="Q6" s="7">
        <v>29410</v>
      </c>
      <c r="R6" s="7">
        <v>30728</v>
      </c>
      <c r="S6" s="7">
        <v>30910</v>
      </c>
      <c r="T6" s="7">
        <v>32216</v>
      </c>
    </row>
    <row r="7" spans="1:20" s="14" customFormat="1" ht="16.5" customHeight="1">
      <c r="A7" s="80"/>
      <c r="B7" s="78"/>
      <c r="C7" s="6" t="s">
        <v>36</v>
      </c>
      <c r="D7" s="7">
        <v>9999</v>
      </c>
      <c r="E7" s="7">
        <v>10126</v>
      </c>
      <c r="F7" s="7">
        <v>10155</v>
      </c>
      <c r="G7" s="7">
        <v>10485</v>
      </c>
      <c r="H7" s="7">
        <v>11329</v>
      </c>
      <c r="I7" s="7">
        <v>11434</v>
      </c>
      <c r="J7" s="7">
        <v>11199</v>
      </c>
      <c r="K7" s="7">
        <v>11845</v>
      </c>
      <c r="L7" s="7">
        <v>11777</v>
      </c>
      <c r="M7" s="7">
        <v>11724</v>
      </c>
      <c r="N7" s="7">
        <v>11916</v>
      </c>
      <c r="O7" s="7">
        <v>11850</v>
      </c>
      <c r="P7" s="7">
        <v>11828</v>
      </c>
      <c r="Q7" s="7">
        <v>11558</v>
      </c>
      <c r="R7" s="7">
        <v>11369</v>
      </c>
      <c r="S7" s="7">
        <v>11060</v>
      </c>
      <c r="T7" s="7">
        <v>10610</v>
      </c>
    </row>
    <row r="8" spans="1:20" s="14" customFormat="1" ht="16.5" customHeight="1">
      <c r="A8" s="80"/>
      <c r="B8" s="78"/>
      <c r="C8" s="6" t="s">
        <v>37</v>
      </c>
      <c r="D8" s="7">
        <v>3394</v>
      </c>
      <c r="E8" s="7">
        <v>3627</v>
      </c>
      <c r="F8" s="7">
        <v>3935</v>
      </c>
      <c r="G8" s="7">
        <v>4117</v>
      </c>
      <c r="H8" s="7">
        <v>4527</v>
      </c>
      <c r="I8" s="7">
        <v>4714</v>
      </c>
      <c r="J8" s="7">
        <v>4813</v>
      </c>
      <c r="K8" s="7">
        <v>5199</v>
      </c>
      <c r="L8" s="7">
        <v>5419</v>
      </c>
      <c r="M8" s="7">
        <v>5727</v>
      </c>
      <c r="N8" s="7">
        <v>5982</v>
      </c>
      <c r="O8" s="7">
        <v>6185</v>
      </c>
      <c r="P8" s="7">
        <v>6112</v>
      </c>
      <c r="Q8" s="7">
        <v>6200</v>
      </c>
      <c r="R8" s="7">
        <v>6651</v>
      </c>
      <c r="S8" s="7">
        <v>6608</v>
      </c>
      <c r="T8" s="7">
        <v>6602</v>
      </c>
    </row>
    <row r="9" spans="1:20" s="14" customFormat="1" ht="16.5" customHeight="1">
      <c r="A9" s="80"/>
      <c r="B9" s="61" t="s">
        <v>21</v>
      </c>
      <c r="C9" s="9"/>
      <c r="D9" s="10">
        <v>107599</v>
      </c>
      <c r="E9" s="10">
        <v>113323</v>
      </c>
      <c r="F9" s="10">
        <v>117823</v>
      </c>
      <c r="G9" s="10">
        <v>123052</v>
      </c>
      <c r="H9" s="10">
        <v>126760</v>
      </c>
      <c r="I9" s="10">
        <v>128754</v>
      </c>
      <c r="J9" s="10">
        <v>127602</v>
      </c>
      <c r="K9" s="10">
        <v>131502</v>
      </c>
      <c r="L9" s="10">
        <v>131765</v>
      </c>
      <c r="M9" s="10">
        <v>130592</v>
      </c>
      <c r="N9" s="10">
        <v>133343</v>
      </c>
      <c r="O9" s="10">
        <v>135130</v>
      </c>
      <c r="P9" s="10">
        <v>134180</v>
      </c>
      <c r="Q9" s="10">
        <v>132867</v>
      </c>
      <c r="R9" s="10">
        <v>132562</v>
      </c>
      <c r="S9" s="10">
        <v>128953</v>
      </c>
      <c r="T9" s="10">
        <v>126000</v>
      </c>
    </row>
    <row r="10" spans="1:20" s="14" customFormat="1" ht="16.5" customHeight="1">
      <c r="A10" s="80"/>
      <c r="B10" s="78" t="s">
        <v>22</v>
      </c>
      <c r="C10" s="6" t="s">
        <v>33</v>
      </c>
      <c r="D10" s="7">
        <v>37579</v>
      </c>
      <c r="E10" s="7">
        <v>37026</v>
      </c>
      <c r="F10" s="7">
        <v>37011</v>
      </c>
      <c r="G10" s="7">
        <v>36379</v>
      </c>
      <c r="H10" s="7">
        <v>36865</v>
      </c>
      <c r="I10" s="7">
        <v>36896</v>
      </c>
      <c r="J10" s="7">
        <v>37072</v>
      </c>
      <c r="K10" s="7">
        <v>36960</v>
      </c>
      <c r="L10" s="7">
        <v>39670</v>
      </c>
      <c r="M10" s="7">
        <v>41062</v>
      </c>
      <c r="N10" s="7">
        <v>40300</v>
      </c>
      <c r="O10" s="7">
        <v>38751</v>
      </c>
      <c r="P10" s="7">
        <v>37454</v>
      </c>
      <c r="Q10" s="7">
        <v>37612</v>
      </c>
      <c r="R10" s="7">
        <v>37479</v>
      </c>
      <c r="S10" s="7">
        <v>37041</v>
      </c>
      <c r="T10" s="7">
        <v>36224</v>
      </c>
    </row>
    <row r="11" spans="1:20" s="14" customFormat="1" ht="16.5" customHeight="1">
      <c r="A11" s="80"/>
      <c r="B11" s="78" t="s">
        <v>22</v>
      </c>
      <c r="C11" s="6" t="s">
        <v>34</v>
      </c>
      <c r="D11" s="7">
        <v>23888</v>
      </c>
      <c r="E11" s="7">
        <v>23979</v>
      </c>
      <c r="F11" s="7">
        <v>24247</v>
      </c>
      <c r="G11" s="7">
        <v>24338</v>
      </c>
      <c r="H11" s="7">
        <v>24966</v>
      </c>
      <c r="I11" s="7">
        <v>24660</v>
      </c>
      <c r="J11" s="7">
        <v>25181</v>
      </c>
      <c r="K11" s="7">
        <v>24312</v>
      </c>
      <c r="L11" s="7">
        <v>24192</v>
      </c>
      <c r="M11" s="7">
        <v>23648</v>
      </c>
      <c r="N11" s="7">
        <v>23717</v>
      </c>
      <c r="O11" s="7">
        <v>22617</v>
      </c>
      <c r="P11" s="7">
        <v>21667</v>
      </c>
      <c r="Q11" s="7">
        <v>22348</v>
      </c>
      <c r="R11" s="7">
        <v>22334</v>
      </c>
      <c r="S11" s="7">
        <v>22240</v>
      </c>
      <c r="T11" s="7">
        <v>21794</v>
      </c>
    </row>
    <row r="12" spans="1:20" s="14" customFormat="1" ht="16.5" customHeight="1">
      <c r="A12" s="80"/>
      <c r="B12" s="78" t="s">
        <v>22</v>
      </c>
      <c r="C12" s="6" t="s">
        <v>85</v>
      </c>
      <c r="D12" s="7">
        <v>40577</v>
      </c>
      <c r="E12" s="7">
        <v>41095</v>
      </c>
      <c r="F12" s="7">
        <v>41325</v>
      </c>
      <c r="G12" s="7">
        <v>42117</v>
      </c>
      <c r="H12" s="7">
        <v>42856</v>
      </c>
      <c r="I12" s="7">
        <v>43622</v>
      </c>
      <c r="J12" s="7">
        <v>45107</v>
      </c>
      <c r="K12" s="7">
        <v>44959</v>
      </c>
      <c r="L12" s="7">
        <v>49554</v>
      </c>
      <c r="M12" s="7">
        <v>49700</v>
      </c>
      <c r="N12" s="7">
        <v>49688</v>
      </c>
      <c r="O12" s="7">
        <v>48391</v>
      </c>
      <c r="P12" s="7">
        <v>46526</v>
      </c>
      <c r="Q12" s="7">
        <v>46016</v>
      </c>
      <c r="R12" s="7">
        <v>45947</v>
      </c>
      <c r="S12" s="7">
        <v>45714</v>
      </c>
      <c r="T12" s="7">
        <v>44844</v>
      </c>
    </row>
    <row r="13" spans="1:20" s="14" customFormat="1" ht="16.5" customHeight="1">
      <c r="A13" s="80"/>
      <c r="B13" s="78" t="s">
        <v>22</v>
      </c>
      <c r="C13" s="6" t="s">
        <v>36</v>
      </c>
      <c r="D13" s="7">
        <v>7068</v>
      </c>
      <c r="E13" s="7">
        <v>6863</v>
      </c>
      <c r="F13" s="7">
        <v>7398</v>
      </c>
      <c r="G13" s="7">
        <v>7625</v>
      </c>
      <c r="H13" s="7">
        <v>7524</v>
      </c>
      <c r="I13" s="7">
        <v>7228</v>
      </c>
      <c r="J13" s="7">
        <v>7578</v>
      </c>
      <c r="K13" s="7">
        <v>7526</v>
      </c>
      <c r="L13" s="7">
        <v>8047</v>
      </c>
      <c r="M13" s="7">
        <v>7930</v>
      </c>
      <c r="N13" s="7">
        <v>7764</v>
      </c>
      <c r="O13" s="7">
        <v>7396</v>
      </c>
      <c r="P13" s="7">
        <v>7079</v>
      </c>
      <c r="Q13" s="7">
        <v>7198</v>
      </c>
      <c r="R13" s="7">
        <v>7111</v>
      </c>
      <c r="S13" s="7">
        <v>7034</v>
      </c>
      <c r="T13" s="7">
        <v>6849</v>
      </c>
    </row>
    <row r="14" spans="1:20" s="14" customFormat="1" ht="16.5" customHeight="1">
      <c r="A14" s="80"/>
      <c r="B14" s="78" t="s">
        <v>22</v>
      </c>
      <c r="C14" s="6" t="s">
        <v>37</v>
      </c>
      <c r="D14" s="7">
        <v>4696</v>
      </c>
      <c r="E14" s="7">
        <v>4606</v>
      </c>
      <c r="F14" s="7">
        <v>4751</v>
      </c>
      <c r="G14" s="7">
        <v>4853</v>
      </c>
      <c r="H14" s="7">
        <v>4950</v>
      </c>
      <c r="I14" s="7">
        <v>4930</v>
      </c>
      <c r="J14" s="7">
        <v>5286</v>
      </c>
      <c r="K14" s="7">
        <v>5370</v>
      </c>
      <c r="L14" s="7">
        <v>5704</v>
      </c>
      <c r="M14" s="7">
        <v>5666</v>
      </c>
      <c r="N14" s="7">
        <v>5721</v>
      </c>
      <c r="O14" s="7">
        <v>5229</v>
      </c>
      <c r="P14" s="7">
        <v>5190</v>
      </c>
      <c r="Q14" s="7">
        <v>5018</v>
      </c>
      <c r="R14" s="7">
        <v>5102</v>
      </c>
      <c r="S14" s="7">
        <v>5196</v>
      </c>
      <c r="T14" s="7">
        <v>5185</v>
      </c>
    </row>
    <row r="15" spans="1:20" s="14" customFormat="1" ht="16.5" customHeight="1">
      <c r="A15" s="80"/>
      <c r="B15" s="62" t="s">
        <v>23</v>
      </c>
      <c r="C15" s="9"/>
      <c r="D15" s="10">
        <v>113808</v>
      </c>
      <c r="E15" s="10">
        <v>113569</v>
      </c>
      <c r="F15" s="10">
        <v>114732</v>
      </c>
      <c r="G15" s="10">
        <v>115312</v>
      </c>
      <c r="H15" s="10">
        <v>117161</v>
      </c>
      <c r="I15" s="10">
        <v>117336</v>
      </c>
      <c r="J15" s="10">
        <v>120224</v>
      </c>
      <c r="K15" s="10">
        <v>119127</v>
      </c>
      <c r="L15" s="10">
        <v>127167</v>
      </c>
      <c r="M15" s="10">
        <v>128006</v>
      </c>
      <c r="N15" s="10">
        <v>127190</v>
      </c>
      <c r="O15" s="10">
        <v>122384</v>
      </c>
      <c r="P15" s="10">
        <v>117916</v>
      </c>
      <c r="Q15" s="10">
        <v>118192</v>
      </c>
      <c r="R15" s="10">
        <v>117973</v>
      </c>
      <c r="S15" s="10">
        <v>117225</v>
      </c>
      <c r="T15" s="10">
        <v>114896</v>
      </c>
    </row>
    <row r="16" spans="1:20" s="14" customFormat="1" ht="16.5" customHeight="1">
      <c r="A16" s="81"/>
      <c r="B16" s="63" t="s">
        <v>86</v>
      </c>
      <c r="C16" s="20"/>
      <c r="D16" s="28">
        <v>221407</v>
      </c>
      <c r="E16" s="28">
        <v>226892</v>
      </c>
      <c r="F16" s="28">
        <v>232555</v>
      </c>
      <c r="G16" s="28">
        <v>238364</v>
      </c>
      <c r="H16" s="28">
        <v>243921</v>
      </c>
      <c r="I16" s="28">
        <v>246090</v>
      </c>
      <c r="J16" s="28">
        <v>247826</v>
      </c>
      <c r="K16" s="28">
        <v>250629</v>
      </c>
      <c r="L16" s="28">
        <v>258932</v>
      </c>
      <c r="M16" s="28">
        <v>258598</v>
      </c>
      <c r="N16" s="28">
        <v>260533</v>
      </c>
      <c r="O16" s="28">
        <v>257514</v>
      </c>
      <c r="P16" s="28">
        <v>252096</v>
      </c>
      <c r="Q16" s="28">
        <v>251059</v>
      </c>
      <c r="R16" s="28">
        <v>250535</v>
      </c>
      <c r="S16" s="28">
        <v>246178</v>
      </c>
      <c r="T16" s="28">
        <v>240896</v>
      </c>
    </row>
    <row r="17" spans="1:20" ht="16.5" customHeight="1">
      <c r="A17" s="79" t="s">
        <v>105</v>
      </c>
      <c r="B17" s="82" t="s">
        <v>15</v>
      </c>
      <c r="C17" s="6" t="s">
        <v>33</v>
      </c>
      <c r="D17" s="7">
        <v>536637</v>
      </c>
      <c r="E17" s="7">
        <v>515782</v>
      </c>
      <c r="F17" s="7">
        <v>505889</v>
      </c>
      <c r="G17" s="7">
        <v>502249</v>
      </c>
      <c r="H17" s="7">
        <v>496506</v>
      </c>
      <c r="I17" s="7">
        <v>482586</v>
      </c>
      <c r="J17" s="7">
        <v>487076</v>
      </c>
      <c r="K17" s="7">
        <v>492232</v>
      </c>
      <c r="L17" s="7">
        <v>542451</v>
      </c>
      <c r="M17" s="7">
        <v>527336</v>
      </c>
      <c r="N17" s="7">
        <v>503851</v>
      </c>
      <c r="O17" s="7">
        <v>475134</v>
      </c>
      <c r="P17" s="7">
        <v>453832</v>
      </c>
      <c r="Q17" s="7">
        <f>328159+107214</f>
        <v>435373</v>
      </c>
      <c r="R17" s="7">
        <v>428564</v>
      </c>
      <c r="S17" s="7">
        <v>411516</v>
      </c>
      <c r="T17" s="7">
        <v>407645</v>
      </c>
    </row>
    <row r="18" spans="1:20" ht="16.5" customHeight="1">
      <c r="A18" s="80"/>
      <c r="B18" s="78"/>
      <c r="C18" s="6" t="s">
        <v>34</v>
      </c>
      <c r="D18" s="7">
        <v>314767</v>
      </c>
      <c r="E18" s="7">
        <v>305063</v>
      </c>
      <c r="F18" s="7">
        <v>295541</v>
      </c>
      <c r="G18" s="7">
        <v>291820</v>
      </c>
      <c r="H18" s="7">
        <v>284491</v>
      </c>
      <c r="I18" s="7">
        <v>273207</v>
      </c>
      <c r="J18" s="7">
        <v>274587</v>
      </c>
      <c r="K18" s="7">
        <v>272878</v>
      </c>
      <c r="L18" s="7">
        <v>304007</v>
      </c>
      <c r="M18" s="7">
        <v>295804</v>
      </c>
      <c r="N18" s="7">
        <v>280471</v>
      </c>
      <c r="O18" s="7">
        <v>267324</v>
      </c>
      <c r="P18" s="7">
        <v>253837</v>
      </c>
      <c r="Q18" s="7">
        <f>183898+61476</f>
        <v>245374</v>
      </c>
      <c r="R18" s="7">
        <v>242113</v>
      </c>
      <c r="S18" s="7">
        <v>234997</v>
      </c>
      <c r="T18" s="7">
        <v>234422</v>
      </c>
    </row>
    <row r="19" spans="1:20" ht="16.5" customHeight="1">
      <c r="A19" s="80"/>
      <c r="B19" s="78"/>
      <c r="C19" s="6" t="s">
        <v>85</v>
      </c>
      <c r="D19" s="7">
        <v>337863</v>
      </c>
      <c r="E19" s="7">
        <v>330170</v>
      </c>
      <c r="F19" s="7">
        <v>326807</v>
      </c>
      <c r="G19" s="7">
        <v>324926</v>
      </c>
      <c r="H19" s="7">
        <v>324606</v>
      </c>
      <c r="I19" s="7">
        <v>317288</v>
      </c>
      <c r="J19" s="7">
        <v>324358</v>
      </c>
      <c r="K19" s="7">
        <v>335135</v>
      </c>
      <c r="L19" s="7">
        <v>376134</v>
      </c>
      <c r="M19" s="7">
        <v>373588</v>
      </c>
      <c r="N19" s="7">
        <v>364498</v>
      </c>
      <c r="O19" s="7">
        <v>350928</v>
      </c>
      <c r="P19" s="7">
        <v>344530</v>
      </c>
      <c r="Q19" s="7">
        <f>248172+85679</f>
        <v>333851</v>
      </c>
      <c r="R19" s="7">
        <v>334967</v>
      </c>
      <c r="S19" s="7">
        <v>328747</v>
      </c>
      <c r="T19" s="7">
        <v>332202</v>
      </c>
    </row>
    <row r="20" spans="1:20" ht="16.5" customHeight="1">
      <c r="A20" s="80"/>
      <c r="B20" s="78"/>
      <c r="C20" s="6" t="s">
        <v>36</v>
      </c>
      <c r="D20" s="7">
        <v>106635</v>
      </c>
      <c r="E20" s="7">
        <v>101188</v>
      </c>
      <c r="F20" s="7">
        <v>96680</v>
      </c>
      <c r="G20" s="7">
        <v>95340</v>
      </c>
      <c r="H20" s="7">
        <v>93106</v>
      </c>
      <c r="I20" s="7">
        <v>88441</v>
      </c>
      <c r="J20" s="7">
        <v>89174</v>
      </c>
      <c r="K20" s="7">
        <v>94450</v>
      </c>
      <c r="L20" s="7">
        <v>105414</v>
      </c>
      <c r="M20" s="7">
        <v>99976</v>
      </c>
      <c r="N20" s="7">
        <v>96251</v>
      </c>
      <c r="O20" s="7">
        <v>93602</v>
      </c>
      <c r="P20" s="7">
        <v>90265</v>
      </c>
      <c r="Q20" s="7">
        <f>67518+20397</f>
        <v>87915</v>
      </c>
      <c r="R20" s="7">
        <v>88105</v>
      </c>
      <c r="S20" s="7">
        <v>85540</v>
      </c>
      <c r="T20" s="7">
        <v>84698</v>
      </c>
    </row>
    <row r="21" spans="1:20" ht="16.5" customHeight="1">
      <c r="A21" s="80"/>
      <c r="B21" s="78"/>
      <c r="C21" s="6" t="s">
        <v>37</v>
      </c>
      <c r="D21" s="7">
        <v>60530</v>
      </c>
      <c r="E21" s="7">
        <v>58147</v>
      </c>
      <c r="F21" s="7">
        <v>58570</v>
      </c>
      <c r="G21" s="7">
        <v>59151</v>
      </c>
      <c r="H21" s="7">
        <v>59368</v>
      </c>
      <c r="I21" s="7">
        <v>57180</v>
      </c>
      <c r="J21" s="7">
        <v>58054</v>
      </c>
      <c r="K21" s="7">
        <v>60003</v>
      </c>
      <c r="L21" s="7">
        <v>65649</v>
      </c>
      <c r="M21" s="7">
        <v>65467</v>
      </c>
      <c r="N21" s="7">
        <v>64190</v>
      </c>
      <c r="O21" s="7">
        <v>61972</v>
      </c>
      <c r="P21" s="7">
        <v>60060</v>
      </c>
      <c r="Q21" s="7">
        <f>44283+14264</f>
        <v>58547</v>
      </c>
      <c r="R21" s="7">
        <v>58252</v>
      </c>
      <c r="S21" s="7">
        <v>57423</v>
      </c>
      <c r="T21" s="7">
        <v>57802</v>
      </c>
    </row>
    <row r="22" spans="1:20" ht="16.5" customHeight="1">
      <c r="A22" s="80"/>
      <c r="B22" s="62" t="s">
        <v>21</v>
      </c>
      <c r="C22" s="9"/>
      <c r="D22" s="10">
        <v>1356432</v>
      </c>
      <c r="E22" s="10">
        <v>1310350</v>
      </c>
      <c r="F22" s="10">
        <v>1283487</v>
      </c>
      <c r="G22" s="10">
        <v>1273486</v>
      </c>
      <c r="H22" s="10">
        <v>1258077</v>
      </c>
      <c r="I22" s="10">
        <v>1218702</v>
      </c>
      <c r="J22" s="10">
        <v>1233249</v>
      </c>
      <c r="K22" s="10">
        <v>1254698</v>
      </c>
      <c r="L22" s="10">
        <v>1393655</v>
      </c>
      <c r="M22" s="10">
        <v>1362171</v>
      </c>
      <c r="N22" s="10">
        <v>1309261</v>
      </c>
      <c r="O22" s="10">
        <v>1248960</v>
      </c>
      <c r="P22" s="10">
        <v>1202524</v>
      </c>
      <c r="Q22" s="10">
        <v>1161060</v>
      </c>
      <c r="R22" s="10">
        <v>1152001</v>
      </c>
      <c r="S22" s="10">
        <v>1118223</v>
      </c>
      <c r="T22" s="10">
        <v>1116769</v>
      </c>
    </row>
    <row r="23" spans="1:20" ht="16.5" customHeight="1">
      <c r="A23" s="80"/>
      <c r="B23" s="78" t="s">
        <v>22</v>
      </c>
      <c r="C23" s="6" t="s">
        <v>33</v>
      </c>
      <c r="D23" s="7">
        <v>68225</v>
      </c>
      <c r="E23" s="7">
        <v>68368</v>
      </c>
      <c r="F23" s="7">
        <v>66034</v>
      </c>
      <c r="G23" s="7">
        <v>64358</v>
      </c>
      <c r="H23" s="7">
        <v>63886</v>
      </c>
      <c r="I23" s="7">
        <v>64942</v>
      </c>
      <c r="J23" s="7">
        <v>66878</v>
      </c>
      <c r="K23" s="7">
        <v>70383</v>
      </c>
      <c r="L23" s="7">
        <v>124312</v>
      </c>
      <c r="M23" s="7">
        <v>118849</v>
      </c>
      <c r="N23" s="7">
        <v>97293</v>
      </c>
      <c r="O23" s="7">
        <v>91799</v>
      </c>
      <c r="P23" s="7">
        <v>75546</v>
      </c>
      <c r="Q23" s="7">
        <v>71301</v>
      </c>
      <c r="R23" s="7">
        <v>72834</v>
      </c>
      <c r="S23" s="7">
        <v>75434</v>
      </c>
      <c r="T23" s="7">
        <v>74206</v>
      </c>
    </row>
    <row r="24" spans="1:20" ht="16.5" customHeight="1">
      <c r="A24" s="80"/>
      <c r="B24" s="78" t="s">
        <v>22</v>
      </c>
      <c r="C24" s="6" t="s">
        <v>34</v>
      </c>
      <c r="D24" s="7">
        <v>43723</v>
      </c>
      <c r="E24" s="7">
        <v>44092</v>
      </c>
      <c r="F24" s="7">
        <v>45741</v>
      </c>
      <c r="G24" s="7">
        <v>45362</v>
      </c>
      <c r="H24" s="7">
        <v>45527</v>
      </c>
      <c r="I24" s="7">
        <v>46159</v>
      </c>
      <c r="J24" s="7">
        <v>46808</v>
      </c>
      <c r="K24" s="7">
        <v>48631</v>
      </c>
      <c r="L24" s="7">
        <v>72794</v>
      </c>
      <c r="M24" s="7">
        <v>70733</v>
      </c>
      <c r="N24" s="7">
        <v>62090</v>
      </c>
      <c r="O24" s="7">
        <v>55726</v>
      </c>
      <c r="P24" s="7">
        <v>49729</v>
      </c>
      <c r="Q24" s="7">
        <v>47163</v>
      </c>
      <c r="R24" s="7">
        <v>46967</v>
      </c>
      <c r="S24" s="7">
        <v>46515</v>
      </c>
      <c r="T24" s="7">
        <v>44465</v>
      </c>
    </row>
    <row r="25" spans="1:20" ht="16.5" customHeight="1">
      <c r="A25" s="80"/>
      <c r="B25" s="78" t="s">
        <v>22</v>
      </c>
      <c r="C25" s="6" t="s">
        <v>85</v>
      </c>
      <c r="D25" s="7">
        <v>64042</v>
      </c>
      <c r="E25" s="7">
        <v>65774</v>
      </c>
      <c r="F25" s="7">
        <v>63582</v>
      </c>
      <c r="G25" s="7">
        <v>63339</v>
      </c>
      <c r="H25" s="7">
        <v>62023</v>
      </c>
      <c r="I25" s="7">
        <v>63106</v>
      </c>
      <c r="J25" s="7">
        <v>66375</v>
      </c>
      <c r="K25" s="7">
        <v>67166</v>
      </c>
      <c r="L25" s="7">
        <v>81617</v>
      </c>
      <c r="M25" s="7">
        <v>80215</v>
      </c>
      <c r="N25" s="7">
        <v>76742</v>
      </c>
      <c r="O25" s="7">
        <v>74558</v>
      </c>
      <c r="P25" s="7">
        <v>70807</v>
      </c>
      <c r="Q25" s="7">
        <v>70331</v>
      </c>
      <c r="R25" s="7">
        <v>72050</v>
      </c>
      <c r="S25" s="7">
        <v>74805</v>
      </c>
      <c r="T25" s="7">
        <v>76522</v>
      </c>
    </row>
    <row r="26" spans="1:20" ht="16.5" customHeight="1">
      <c r="A26" s="80"/>
      <c r="B26" s="78" t="s">
        <v>22</v>
      </c>
      <c r="C26" s="6" t="s">
        <v>36</v>
      </c>
      <c r="D26" s="7">
        <v>5845</v>
      </c>
      <c r="E26" s="7">
        <v>5961</v>
      </c>
      <c r="F26" s="7">
        <v>6382</v>
      </c>
      <c r="G26" s="7">
        <v>6650</v>
      </c>
      <c r="H26" s="7">
        <v>6602</v>
      </c>
      <c r="I26" s="7">
        <v>6622</v>
      </c>
      <c r="J26" s="7">
        <v>6677</v>
      </c>
      <c r="K26" s="7">
        <v>6781</v>
      </c>
      <c r="L26" s="7">
        <v>14776</v>
      </c>
      <c r="M26" s="7">
        <v>14314</v>
      </c>
      <c r="N26" s="7">
        <v>10927</v>
      </c>
      <c r="O26" s="7">
        <v>9223</v>
      </c>
      <c r="P26" s="7">
        <v>7049</v>
      </c>
      <c r="Q26" s="7">
        <v>6824</v>
      </c>
      <c r="R26" s="7">
        <v>6718</v>
      </c>
      <c r="S26" s="7">
        <v>6999</v>
      </c>
      <c r="T26" s="7">
        <v>7832</v>
      </c>
    </row>
    <row r="27" spans="1:20" ht="16.5" customHeight="1">
      <c r="A27" s="80"/>
      <c r="B27" s="78" t="s">
        <v>22</v>
      </c>
      <c r="C27" s="6" t="s">
        <v>37</v>
      </c>
      <c r="D27" s="7">
        <v>2701</v>
      </c>
      <c r="E27" s="7">
        <v>2602</v>
      </c>
      <c r="F27" s="7">
        <v>2817</v>
      </c>
      <c r="G27" s="7">
        <v>2682</v>
      </c>
      <c r="H27" s="7">
        <v>2972</v>
      </c>
      <c r="I27" s="7">
        <v>2937</v>
      </c>
      <c r="J27" s="7">
        <v>2950</v>
      </c>
      <c r="K27" s="7">
        <v>3194</v>
      </c>
      <c r="L27" s="7">
        <v>6028</v>
      </c>
      <c r="M27" s="7">
        <v>6500</v>
      </c>
      <c r="N27" s="7">
        <v>5307</v>
      </c>
      <c r="O27" s="7">
        <v>4005</v>
      </c>
      <c r="P27" s="7">
        <v>3235</v>
      </c>
      <c r="Q27" s="7">
        <v>3032</v>
      </c>
      <c r="R27" s="7">
        <v>3020</v>
      </c>
      <c r="S27" s="7">
        <v>3184</v>
      </c>
      <c r="T27" s="7">
        <v>3199</v>
      </c>
    </row>
    <row r="28" spans="1:20" ht="16.5" customHeight="1">
      <c r="A28" s="80"/>
      <c r="B28" s="62" t="s">
        <v>23</v>
      </c>
      <c r="C28" s="9"/>
      <c r="D28" s="10">
        <v>184536</v>
      </c>
      <c r="E28" s="10">
        <v>186797</v>
      </c>
      <c r="F28" s="10">
        <v>184556</v>
      </c>
      <c r="G28" s="10">
        <v>182391</v>
      </c>
      <c r="H28" s="10">
        <v>181010</v>
      </c>
      <c r="I28" s="10">
        <v>183766</v>
      </c>
      <c r="J28" s="10">
        <v>189688</v>
      </c>
      <c r="K28" s="10">
        <v>196155</v>
      </c>
      <c r="L28" s="10">
        <v>299527</v>
      </c>
      <c r="M28" s="10">
        <v>290611</v>
      </c>
      <c r="N28" s="10">
        <v>252359</v>
      </c>
      <c r="O28" s="10">
        <v>235311</v>
      </c>
      <c r="P28" s="10">
        <v>206366</v>
      </c>
      <c r="Q28" s="10">
        <v>198651</v>
      </c>
      <c r="R28" s="10">
        <v>201589</v>
      </c>
      <c r="S28" s="10">
        <v>206937</v>
      </c>
      <c r="T28" s="10">
        <v>206224</v>
      </c>
    </row>
    <row r="29" spans="1:20" ht="16.5" customHeight="1">
      <c r="A29" s="81"/>
      <c r="B29" s="64" t="s">
        <v>87</v>
      </c>
      <c r="C29" s="20"/>
      <c r="D29" s="28">
        <v>1540968</v>
      </c>
      <c r="E29" s="28">
        <v>1497147</v>
      </c>
      <c r="F29" s="28">
        <v>1468043</v>
      </c>
      <c r="G29" s="28">
        <v>1455877</v>
      </c>
      <c r="H29" s="28">
        <v>1439087</v>
      </c>
      <c r="I29" s="28">
        <v>1402468</v>
      </c>
      <c r="J29" s="28">
        <v>1422937</v>
      </c>
      <c r="K29" s="28">
        <v>1450853</v>
      </c>
      <c r="L29" s="28">
        <v>1693182</v>
      </c>
      <c r="M29" s="28">
        <v>1652782</v>
      </c>
      <c r="N29" s="28">
        <v>1561620</v>
      </c>
      <c r="O29" s="28">
        <v>1484271</v>
      </c>
      <c r="P29" s="28">
        <v>1408890</v>
      </c>
      <c r="Q29" s="28">
        <v>1359711</v>
      </c>
      <c r="R29" s="28">
        <v>1353590</v>
      </c>
      <c r="S29" s="28">
        <v>1325160</v>
      </c>
      <c r="T29" s="28">
        <v>1322993</v>
      </c>
    </row>
    <row r="30" spans="1:20" ht="16.5" customHeight="1">
      <c r="A30" s="74" t="s">
        <v>19</v>
      </c>
      <c r="B30" s="77" t="s">
        <v>15</v>
      </c>
      <c r="C30" s="21" t="s">
        <v>33</v>
      </c>
      <c r="D30" s="22" t="s">
        <v>25</v>
      </c>
      <c r="E30" s="22" t="s">
        <v>25</v>
      </c>
      <c r="F30" s="22">
        <v>113</v>
      </c>
      <c r="G30" s="22">
        <v>173</v>
      </c>
      <c r="H30" s="22">
        <v>126</v>
      </c>
      <c r="I30" s="22">
        <v>205</v>
      </c>
      <c r="J30" s="22">
        <v>715</v>
      </c>
      <c r="K30" s="22">
        <v>1087</v>
      </c>
      <c r="L30" s="22">
        <v>1206</v>
      </c>
      <c r="M30" s="22">
        <v>1363</v>
      </c>
      <c r="N30" s="22">
        <v>1956</v>
      </c>
      <c r="O30" s="22">
        <v>1814</v>
      </c>
      <c r="P30" s="22">
        <v>2065</v>
      </c>
      <c r="Q30" s="22">
        <v>2606</v>
      </c>
      <c r="R30" s="22">
        <v>2528</v>
      </c>
      <c r="S30" s="22">
        <v>1233</v>
      </c>
      <c r="T30" s="22">
        <v>1112</v>
      </c>
    </row>
    <row r="31" spans="1:20" ht="16.5" customHeight="1">
      <c r="A31" s="75"/>
      <c r="B31" s="78" t="s">
        <v>15</v>
      </c>
      <c r="C31" s="6" t="s">
        <v>34</v>
      </c>
      <c r="D31" s="7" t="s">
        <v>25</v>
      </c>
      <c r="E31" s="7" t="s">
        <v>25</v>
      </c>
      <c r="F31" s="7">
        <v>11</v>
      </c>
      <c r="G31" s="7">
        <v>30</v>
      </c>
      <c r="H31" s="7">
        <v>277</v>
      </c>
      <c r="I31" s="7">
        <v>916</v>
      </c>
      <c r="J31" s="7">
        <v>1209</v>
      </c>
      <c r="K31" s="7">
        <v>2546</v>
      </c>
      <c r="L31" s="7">
        <v>3172</v>
      </c>
      <c r="M31" s="7">
        <v>3053</v>
      </c>
      <c r="N31" s="7">
        <v>3414</v>
      </c>
      <c r="O31" s="7">
        <v>3584</v>
      </c>
      <c r="P31" s="7">
        <v>3620</v>
      </c>
      <c r="Q31" s="7">
        <v>3956</v>
      </c>
      <c r="R31" s="7">
        <v>4139</v>
      </c>
      <c r="S31" s="7">
        <v>1737</v>
      </c>
      <c r="T31" s="7">
        <v>607</v>
      </c>
    </row>
    <row r="32" spans="1:20" ht="16.5" customHeight="1">
      <c r="A32" s="75"/>
      <c r="B32" s="78" t="s">
        <v>15</v>
      </c>
      <c r="C32" s="6" t="s">
        <v>85</v>
      </c>
      <c r="D32" s="7" t="s">
        <v>25</v>
      </c>
      <c r="E32" s="7" t="s">
        <v>25</v>
      </c>
      <c r="F32" s="7">
        <v>68</v>
      </c>
      <c r="G32" s="7">
        <v>88</v>
      </c>
      <c r="H32" s="7">
        <v>76</v>
      </c>
      <c r="I32" s="7">
        <v>122</v>
      </c>
      <c r="J32" s="7">
        <v>19</v>
      </c>
      <c r="K32" s="7">
        <v>456</v>
      </c>
      <c r="L32" s="7">
        <v>595</v>
      </c>
      <c r="M32" s="7">
        <v>1108</v>
      </c>
      <c r="N32" s="7">
        <v>1389</v>
      </c>
      <c r="O32" s="7">
        <v>2076</v>
      </c>
      <c r="P32" s="7">
        <v>2095</v>
      </c>
      <c r="Q32" s="7">
        <v>1961</v>
      </c>
      <c r="R32" s="7">
        <v>2111</v>
      </c>
      <c r="S32" s="7">
        <v>2370</v>
      </c>
      <c r="T32" s="7">
        <v>2524</v>
      </c>
    </row>
    <row r="33" spans="1:20" ht="16.5" customHeight="1">
      <c r="A33" s="75"/>
      <c r="B33" s="78" t="s">
        <v>15</v>
      </c>
      <c r="C33" s="6" t="s">
        <v>36</v>
      </c>
      <c r="D33" s="7" t="s">
        <v>25</v>
      </c>
      <c r="E33" s="7" t="s">
        <v>25</v>
      </c>
      <c r="F33" s="7" t="s">
        <v>25</v>
      </c>
      <c r="G33" s="7">
        <v>12</v>
      </c>
      <c r="H33" s="7" t="s">
        <v>25</v>
      </c>
      <c r="I33" s="7">
        <v>22</v>
      </c>
      <c r="J33" s="7">
        <v>99</v>
      </c>
      <c r="K33" s="7">
        <v>359</v>
      </c>
      <c r="L33" s="7">
        <v>483</v>
      </c>
      <c r="M33" s="7">
        <v>578</v>
      </c>
      <c r="N33" s="7">
        <v>697</v>
      </c>
      <c r="O33" s="7">
        <v>557</v>
      </c>
      <c r="P33" s="7">
        <v>510</v>
      </c>
      <c r="Q33" s="7">
        <v>398</v>
      </c>
      <c r="R33" s="7">
        <v>541</v>
      </c>
      <c r="S33" s="7">
        <v>401</v>
      </c>
      <c r="T33" s="7">
        <v>253</v>
      </c>
    </row>
    <row r="34" spans="1:20" ht="16.5" customHeight="1">
      <c r="A34" s="75"/>
      <c r="B34" s="78" t="s">
        <v>15</v>
      </c>
      <c r="C34" s="6" t="s">
        <v>37</v>
      </c>
      <c r="D34" s="7" t="s">
        <v>25</v>
      </c>
      <c r="E34" s="7" t="s">
        <v>25</v>
      </c>
      <c r="F34" s="7">
        <v>40</v>
      </c>
      <c r="G34" s="7">
        <v>121</v>
      </c>
      <c r="H34" s="7">
        <v>136</v>
      </c>
      <c r="I34" s="7">
        <v>58</v>
      </c>
      <c r="J34" s="7">
        <v>29</v>
      </c>
      <c r="K34" s="7">
        <v>167</v>
      </c>
      <c r="L34" s="7">
        <v>208</v>
      </c>
      <c r="M34" s="7">
        <v>284</v>
      </c>
      <c r="N34" s="7">
        <v>352</v>
      </c>
      <c r="O34" s="7">
        <v>431</v>
      </c>
      <c r="P34" s="7">
        <v>490</v>
      </c>
      <c r="Q34" s="7">
        <v>603</v>
      </c>
      <c r="R34" s="7">
        <v>609</v>
      </c>
      <c r="S34" s="7">
        <v>392</v>
      </c>
      <c r="T34" s="7">
        <v>315</v>
      </c>
    </row>
    <row r="35" spans="1:20" ht="16.5" customHeight="1">
      <c r="A35" s="75"/>
      <c r="B35" s="62" t="s">
        <v>21</v>
      </c>
      <c r="C35" s="9"/>
      <c r="D35" s="10" t="s">
        <v>25</v>
      </c>
      <c r="E35" s="10" t="s">
        <v>25</v>
      </c>
      <c r="F35" s="10">
        <v>232</v>
      </c>
      <c r="G35" s="10">
        <v>424</v>
      </c>
      <c r="H35" s="10">
        <v>615</v>
      </c>
      <c r="I35" s="10">
        <v>1323</v>
      </c>
      <c r="J35" s="10">
        <v>2071</v>
      </c>
      <c r="K35" s="10">
        <v>4615</v>
      </c>
      <c r="L35" s="10">
        <v>5664</v>
      </c>
      <c r="M35" s="10">
        <v>6386</v>
      </c>
      <c r="N35" s="10">
        <v>7808</v>
      </c>
      <c r="O35" s="10">
        <v>8462</v>
      </c>
      <c r="P35" s="10">
        <v>8780</v>
      </c>
      <c r="Q35" s="10">
        <v>9524</v>
      </c>
      <c r="R35" s="10">
        <v>9928</v>
      </c>
      <c r="S35" s="10">
        <v>6133</v>
      </c>
      <c r="T35" s="10">
        <v>4811</v>
      </c>
    </row>
    <row r="36" spans="1:20" ht="16.5" customHeight="1">
      <c r="A36" s="75"/>
      <c r="B36" s="78" t="s">
        <v>22</v>
      </c>
      <c r="C36" s="6" t="s">
        <v>33</v>
      </c>
      <c r="D36" s="7" t="s">
        <v>25</v>
      </c>
      <c r="E36" s="7" t="s">
        <v>25</v>
      </c>
      <c r="F36" s="7">
        <v>203</v>
      </c>
      <c r="G36" s="7">
        <v>591</v>
      </c>
      <c r="H36" s="7">
        <v>668</v>
      </c>
      <c r="I36" s="7">
        <v>473</v>
      </c>
      <c r="J36" s="7">
        <v>312</v>
      </c>
      <c r="K36" s="7">
        <v>403</v>
      </c>
      <c r="L36" s="7">
        <v>468</v>
      </c>
      <c r="M36" s="7">
        <v>695</v>
      </c>
      <c r="N36" s="7">
        <v>739</v>
      </c>
      <c r="O36" s="7">
        <v>786</v>
      </c>
      <c r="P36" s="7">
        <v>737</v>
      </c>
      <c r="Q36" s="7">
        <v>927</v>
      </c>
      <c r="R36" s="7">
        <v>1089</v>
      </c>
      <c r="S36" s="7">
        <v>110</v>
      </c>
      <c r="T36" s="65" t="s">
        <v>25</v>
      </c>
    </row>
    <row r="37" spans="1:20" ht="16.5" customHeight="1">
      <c r="A37" s="75"/>
      <c r="B37" s="78"/>
      <c r="C37" s="6" t="s">
        <v>34</v>
      </c>
      <c r="D37" s="7" t="s">
        <v>25</v>
      </c>
      <c r="E37" s="7" t="s">
        <v>25</v>
      </c>
      <c r="F37" s="7">
        <v>97</v>
      </c>
      <c r="G37" s="7">
        <v>511</v>
      </c>
      <c r="H37" s="7">
        <v>529</v>
      </c>
      <c r="I37" s="7">
        <v>291</v>
      </c>
      <c r="J37" s="7">
        <v>80</v>
      </c>
      <c r="K37" s="7" t="s">
        <v>25</v>
      </c>
      <c r="L37" s="7">
        <v>22</v>
      </c>
      <c r="M37" s="7">
        <v>114</v>
      </c>
      <c r="N37" s="7">
        <v>165</v>
      </c>
      <c r="O37" s="7">
        <v>72</v>
      </c>
      <c r="P37" s="7">
        <v>155</v>
      </c>
      <c r="Q37" s="7">
        <v>99</v>
      </c>
      <c r="R37" s="7">
        <v>155</v>
      </c>
      <c r="S37" s="7">
        <v>9</v>
      </c>
      <c r="T37" s="65" t="s">
        <v>25</v>
      </c>
    </row>
    <row r="38" spans="1:20" ht="16.5" customHeight="1">
      <c r="A38" s="75"/>
      <c r="B38" s="78"/>
      <c r="C38" s="6" t="s">
        <v>85</v>
      </c>
      <c r="D38" s="7" t="s">
        <v>25</v>
      </c>
      <c r="E38" s="7" t="s">
        <v>25</v>
      </c>
      <c r="F38" s="7">
        <v>61</v>
      </c>
      <c r="G38" s="7">
        <v>134</v>
      </c>
      <c r="H38" s="7">
        <v>253</v>
      </c>
      <c r="I38" s="7">
        <v>157</v>
      </c>
      <c r="J38" s="7">
        <v>20</v>
      </c>
      <c r="K38" s="7">
        <v>49</v>
      </c>
      <c r="L38" s="7">
        <v>200</v>
      </c>
      <c r="M38" s="7">
        <v>101</v>
      </c>
      <c r="N38" s="7">
        <v>225</v>
      </c>
      <c r="O38" s="7">
        <v>191</v>
      </c>
      <c r="P38" s="7">
        <v>290</v>
      </c>
      <c r="Q38" s="7">
        <v>506</v>
      </c>
      <c r="R38" s="7">
        <v>811</v>
      </c>
      <c r="S38" s="7">
        <v>20</v>
      </c>
      <c r="T38" s="65" t="s">
        <v>25</v>
      </c>
    </row>
    <row r="39" spans="1:20" ht="16.5" customHeight="1">
      <c r="A39" s="75"/>
      <c r="B39" s="78"/>
      <c r="C39" s="6" t="s">
        <v>36</v>
      </c>
      <c r="D39" s="7" t="s">
        <v>25</v>
      </c>
      <c r="E39" s="7" t="s">
        <v>25</v>
      </c>
      <c r="F39" s="7">
        <v>45</v>
      </c>
      <c r="G39" s="7">
        <v>107</v>
      </c>
      <c r="H39" s="7">
        <v>90</v>
      </c>
      <c r="I39" s="7">
        <v>40</v>
      </c>
      <c r="J39" s="7" t="s">
        <v>25</v>
      </c>
      <c r="K39" s="7" t="s">
        <v>25</v>
      </c>
      <c r="L39" s="7">
        <v>26</v>
      </c>
      <c r="M39" s="7">
        <v>60</v>
      </c>
      <c r="N39" s="7">
        <v>79</v>
      </c>
      <c r="O39" s="7" t="s">
        <v>25</v>
      </c>
      <c r="P39" s="7">
        <v>37</v>
      </c>
      <c r="Q39" s="7">
        <v>41</v>
      </c>
      <c r="R39" s="7">
        <v>14</v>
      </c>
      <c r="S39" s="65" t="s">
        <v>25</v>
      </c>
      <c r="T39" s="65" t="s">
        <v>25</v>
      </c>
    </row>
    <row r="40" spans="1:20" ht="16.5" customHeight="1">
      <c r="A40" s="75"/>
      <c r="B40" s="78"/>
      <c r="C40" s="6" t="s">
        <v>37</v>
      </c>
      <c r="D40" s="7" t="s">
        <v>25</v>
      </c>
      <c r="E40" s="7" t="s">
        <v>25</v>
      </c>
      <c r="F40" s="7" t="s">
        <v>25</v>
      </c>
      <c r="G40" s="7" t="s">
        <v>25</v>
      </c>
      <c r="H40" s="7">
        <v>20</v>
      </c>
      <c r="I40" s="7" t="s">
        <v>25</v>
      </c>
      <c r="J40" s="7" t="s">
        <v>25</v>
      </c>
      <c r="K40" s="7" t="s">
        <v>25</v>
      </c>
      <c r="L40" s="7" t="s">
        <v>25</v>
      </c>
      <c r="M40" s="7" t="s">
        <v>25</v>
      </c>
      <c r="N40" s="7" t="s">
        <v>25</v>
      </c>
      <c r="O40" s="7" t="s">
        <v>25</v>
      </c>
      <c r="P40" s="7" t="s">
        <v>25</v>
      </c>
      <c r="Q40" s="7" t="s">
        <v>25</v>
      </c>
      <c r="R40" s="65" t="s">
        <v>25</v>
      </c>
      <c r="S40" s="65" t="s">
        <v>25</v>
      </c>
      <c r="T40" s="65" t="s">
        <v>25</v>
      </c>
    </row>
    <row r="41" spans="1:20" ht="16.5" customHeight="1">
      <c r="A41" s="75"/>
      <c r="B41" s="62" t="s">
        <v>23</v>
      </c>
      <c r="C41" s="9"/>
      <c r="D41" s="10" t="s">
        <v>25</v>
      </c>
      <c r="E41" s="10" t="s">
        <v>25</v>
      </c>
      <c r="F41" s="10">
        <v>406</v>
      </c>
      <c r="G41" s="10">
        <v>1343</v>
      </c>
      <c r="H41" s="10">
        <v>1560</v>
      </c>
      <c r="I41" s="10">
        <v>961</v>
      </c>
      <c r="J41" s="10">
        <v>412</v>
      </c>
      <c r="K41" s="10">
        <v>452</v>
      </c>
      <c r="L41" s="10">
        <v>716</v>
      </c>
      <c r="M41" s="10">
        <v>970</v>
      </c>
      <c r="N41" s="10">
        <v>1208</v>
      </c>
      <c r="O41" s="10">
        <v>1049</v>
      </c>
      <c r="P41" s="10">
        <v>1219</v>
      </c>
      <c r="Q41" s="10">
        <v>1573</v>
      </c>
      <c r="R41" s="10">
        <v>2069</v>
      </c>
      <c r="S41" s="10">
        <v>139</v>
      </c>
      <c r="T41" s="10" t="s">
        <v>25</v>
      </c>
    </row>
    <row r="42" spans="1:20" ht="16.5" customHeight="1">
      <c r="A42" s="76"/>
      <c r="B42" s="64" t="s">
        <v>88</v>
      </c>
      <c r="C42" s="20"/>
      <c r="D42" s="28" t="s">
        <v>25</v>
      </c>
      <c r="E42" s="28" t="s">
        <v>25</v>
      </c>
      <c r="F42" s="28">
        <v>638</v>
      </c>
      <c r="G42" s="28">
        <v>1767</v>
      </c>
      <c r="H42" s="28">
        <v>2175</v>
      </c>
      <c r="I42" s="28">
        <v>2284</v>
      </c>
      <c r="J42" s="28">
        <v>2483</v>
      </c>
      <c r="K42" s="28">
        <v>5067</v>
      </c>
      <c r="L42" s="28">
        <v>6380</v>
      </c>
      <c r="M42" s="28">
        <v>7356</v>
      </c>
      <c r="N42" s="28">
        <v>9016</v>
      </c>
      <c r="O42" s="28">
        <v>9511</v>
      </c>
      <c r="P42" s="28">
        <v>9999</v>
      </c>
      <c r="Q42" s="28">
        <v>11097</v>
      </c>
      <c r="R42" s="28">
        <v>11997</v>
      </c>
      <c r="S42" s="28">
        <v>6272</v>
      </c>
      <c r="T42" s="28">
        <v>4811</v>
      </c>
    </row>
    <row r="43" spans="1:20" ht="16.5" customHeight="1">
      <c r="A43" s="74" t="s">
        <v>38</v>
      </c>
      <c r="B43" s="77" t="s">
        <v>15</v>
      </c>
      <c r="C43" s="21" t="s">
        <v>33</v>
      </c>
      <c r="D43" s="22">
        <v>75053</v>
      </c>
      <c r="E43" s="22">
        <v>77962</v>
      </c>
      <c r="F43" s="22">
        <v>79470</v>
      </c>
      <c r="G43" s="22">
        <v>78765</v>
      </c>
      <c r="H43" s="22">
        <v>76831</v>
      </c>
      <c r="I43" s="22">
        <v>75562</v>
      </c>
      <c r="J43" s="22">
        <v>75605</v>
      </c>
      <c r="K43" s="22">
        <v>78622</v>
      </c>
      <c r="L43" s="22">
        <v>78413</v>
      </c>
      <c r="M43" s="22">
        <v>83297</v>
      </c>
      <c r="N43" s="22">
        <v>86527</v>
      </c>
      <c r="O43" s="22">
        <v>90455</v>
      </c>
      <c r="P43" s="22">
        <v>90582</v>
      </c>
      <c r="Q43" s="22">
        <v>89411</v>
      </c>
      <c r="R43" s="22">
        <v>87105</v>
      </c>
      <c r="S43" s="22">
        <v>89304</v>
      </c>
      <c r="T43" s="22">
        <v>89994</v>
      </c>
    </row>
    <row r="44" spans="1:20" ht="16.5" customHeight="1">
      <c r="A44" s="75"/>
      <c r="B44" s="78"/>
      <c r="C44" s="6" t="s">
        <v>34</v>
      </c>
      <c r="D44" s="7">
        <v>71906</v>
      </c>
      <c r="E44" s="7">
        <v>74690</v>
      </c>
      <c r="F44" s="7">
        <v>78157</v>
      </c>
      <c r="G44" s="7">
        <v>76931</v>
      </c>
      <c r="H44" s="7">
        <v>73910</v>
      </c>
      <c r="I44" s="7">
        <v>72420</v>
      </c>
      <c r="J44" s="7">
        <v>72304</v>
      </c>
      <c r="K44" s="7">
        <v>76195</v>
      </c>
      <c r="L44" s="7">
        <v>74704</v>
      </c>
      <c r="M44" s="7">
        <v>76360</v>
      </c>
      <c r="N44" s="7">
        <v>81163</v>
      </c>
      <c r="O44" s="7">
        <v>80536</v>
      </c>
      <c r="P44" s="7">
        <v>78424</v>
      </c>
      <c r="Q44" s="7">
        <v>77067</v>
      </c>
      <c r="R44" s="7">
        <v>73018</v>
      </c>
      <c r="S44" s="7">
        <v>74566</v>
      </c>
      <c r="T44" s="7">
        <v>76460</v>
      </c>
    </row>
    <row r="45" spans="1:20" ht="16.5" customHeight="1">
      <c r="A45" s="75"/>
      <c r="B45" s="78"/>
      <c r="C45" s="6" t="s">
        <v>85</v>
      </c>
      <c r="D45" s="7">
        <v>90786</v>
      </c>
      <c r="E45" s="7">
        <v>95840</v>
      </c>
      <c r="F45" s="7">
        <v>96526</v>
      </c>
      <c r="G45" s="7">
        <v>97462</v>
      </c>
      <c r="H45" s="7">
        <v>97544</v>
      </c>
      <c r="I45" s="7">
        <v>95217</v>
      </c>
      <c r="J45" s="7">
        <v>95558</v>
      </c>
      <c r="K45" s="7">
        <v>96547</v>
      </c>
      <c r="L45" s="7">
        <v>97090</v>
      </c>
      <c r="M45" s="7">
        <v>101362</v>
      </c>
      <c r="N45" s="7">
        <v>106267</v>
      </c>
      <c r="O45" s="7">
        <v>108891</v>
      </c>
      <c r="P45" s="7">
        <v>106036</v>
      </c>
      <c r="Q45" s="7">
        <v>107760</v>
      </c>
      <c r="R45" s="7">
        <v>106389</v>
      </c>
      <c r="S45" s="7">
        <v>107596</v>
      </c>
      <c r="T45" s="7">
        <v>108247</v>
      </c>
    </row>
    <row r="46" spans="1:20" ht="16.5" customHeight="1">
      <c r="A46" s="75"/>
      <c r="B46" s="78"/>
      <c r="C46" s="6" t="s">
        <v>36</v>
      </c>
      <c r="D46" s="7">
        <v>19427</v>
      </c>
      <c r="E46" s="7">
        <v>19780</v>
      </c>
      <c r="F46" s="7">
        <v>19946</v>
      </c>
      <c r="G46" s="7">
        <v>19203</v>
      </c>
      <c r="H46" s="7">
        <v>18795</v>
      </c>
      <c r="I46" s="7">
        <v>17568</v>
      </c>
      <c r="J46" s="7">
        <v>16839</v>
      </c>
      <c r="K46" s="7">
        <v>17376</v>
      </c>
      <c r="L46" s="7">
        <v>16860</v>
      </c>
      <c r="M46" s="7">
        <v>17373</v>
      </c>
      <c r="N46" s="7">
        <v>18086</v>
      </c>
      <c r="O46" s="7">
        <v>16519</v>
      </c>
      <c r="P46" s="7">
        <v>14527</v>
      </c>
      <c r="Q46" s="7">
        <v>13611</v>
      </c>
      <c r="R46" s="7">
        <v>12826</v>
      </c>
      <c r="S46" s="7">
        <v>13449</v>
      </c>
      <c r="T46" s="7">
        <v>14494</v>
      </c>
    </row>
    <row r="47" spans="1:20" ht="16.5" customHeight="1">
      <c r="A47" s="75"/>
      <c r="B47" s="78"/>
      <c r="C47" s="6" t="s">
        <v>37</v>
      </c>
      <c r="D47" s="7">
        <v>10235</v>
      </c>
      <c r="E47" s="7">
        <v>10315</v>
      </c>
      <c r="F47" s="7">
        <v>10141</v>
      </c>
      <c r="G47" s="7">
        <v>9965</v>
      </c>
      <c r="H47" s="7">
        <v>9116</v>
      </c>
      <c r="I47" s="7">
        <v>8982</v>
      </c>
      <c r="J47" s="7">
        <v>9049</v>
      </c>
      <c r="K47" s="7">
        <v>9095</v>
      </c>
      <c r="L47" s="7">
        <v>8693</v>
      </c>
      <c r="M47" s="7">
        <v>8644</v>
      </c>
      <c r="N47" s="7">
        <v>8938</v>
      </c>
      <c r="O47" s="7">
        <v>8428</v>
      </c>
      <c r="P47" s="7">
        <v>7886</v>
      </c>
      <c r="Q47" s="7">
        <v>7856</v>
      </c>
      <c r="R47" s="7">
        <v>7305</v>
      </c>
      <c r="S47" s="7">
        <v>7403</v>
      </c>
      <c r="T47" s="7">
        <v>7780</v>
      </c>
    </row>
    <row r="48" spans="1:20" ht="16.5" customHeight="1">
      <c r="A48" s="75"/>
      <c r="B48" s="62" t="s">
        <v>21</v>
      </c>
      <c r="C48" s="9"/>
      <c r="D48" s="10">
        <v>267407</v>
      </c>
      <c r="E48" s="10">
        <v>278587</v>
      </c>
      <c r="F48" s="10">
        <v>284240</v>
      </c>
      <c r="G48" s="10">
        <v>282326</v>
      </c>
      <c r="H48" s="10">
        <v>276196</v>
      </c>
      <c r="I48" s="10">
        <v>269749</v>
      </c>
      <c r="J48" s="10">
        <v>269355</v>
      </c>
      <c r="K48" s="10">
        <v>277835</v>
      </c>
      <c r="L48" s="10">
        <v>275760</v>
      </c>
      <c r="M48" s="10">
        <v>287036</v>
      </c>
      <c r="N48" s="10">
        <v>300981</v>
      </c>
      <c r="O48" s="10">
        <v>304829</v>
      </c>
      <c r="P48" s="10">
        <v>297455</v>
      </c>
      <c r="Q48" s="10">
        <v>295705</v>
      </c>
      <c r="R48" s="10">
        <v>286643</v>
      </c>
      <c r="S48" s="10">
        <v>292318</v>
      </c>
      <c r="T48" s="10">
        <v>296975</v>
      </c>
    </row>
    <row r="49" spans="1:20" ht="16.5" customHeight="1">
      <c r="A49" s="75"/>
      <c r="B49" s="78" t="s">
        <v>22</v>
      </c>
      <c r="C49" s="6" t="s">
        <v>33</v>
      </c>
      <c r="D49" s="7">
        <v>42412</v>
      </c>
      <c r="E49" s="7">
        <v>42076</v>
      </c>
      <c r="F49" s="7">
        <v>42957</v>
      </c>
      <c r="G49" s="7">
        <v>42496</v>
      </c>
      <c r="H49" s="7">
        <v>40119</v>
      </c>
      <c r="I49" s="7">
        <v>38145</v>
      </c>
      <c r="J49" s="7">
        <v>38085</v>
      </c>
      <c r="K49" s="7">
        <v>39365</v>
      </c>
      <c r="L49" s="7">
        <v>38126</v>
      </c>
      <c r="M49" s="7">
        <v>37538</v>
      </c>
      <c r="N49" s="7">
        <v>37227</v>
      </c>
      <c r="O49" s="7">
        <v>33271</v>
      </c>
      <c r="P49" s="7">
        <v>28768</v>
      </c>
      <c r="Q49" s="7">
        <v>26410</v>
      </c>
      <c r="R49" s="7">
        <v>25519</v>
      </c>
      <c r="S49" s="7">
        <v>26125</v>
      </c>
      <c r="T49" s="7">
        <v>26748</v>
      </c>
    </row>
    <row r="50" spans="1:20" ht="16.5" customHeight="1">
      <c r="A50" s="75"/>
      <c r="B50" s="78"/>
      <c r="C50" s="6" t="s">
        <v>34</v>
      </c>
      <c r="D50" s="7">
        <v>9429</v>
      </c>
      <c r="E50" s="7">
        <v>9496</v>
      </c>
      <c r="F50" s="7">
        <v>9344</v>
      </c>
      <c r="G50" s="7">
        <v>8637</v>
      </c>
      <c r="H50" s="7">
        <v>7804</v>
      </c>
      <c r="I50" s="7">
        <v>6877</v>
      </c>
      <c r="J50" s="7">
        <v>6535</v>
      </c>
      <c r="K50" s="7">
        <v>6005</v>
      </c>
      <c r="L50" s="7">
        <v>5487</v>
      </c>
      <c r="M50" s="7">
        <v>4959</v>
      </c>
      <c r="N50" s="7">
        <v>4586</v>
      </c>
      <c r="O50" s="7">
        <v>3768</v>
      </c>
      <c r="P50" s="7">
        <v>3207</v>
      </c>
      <c r="Q50" s="7">
        <v>2915</v>
      </c>
      <c r="R50" s="7">
        <v>2675</v>
      </c>
      <c r="S50" s="7">
        <v>2346</v>
      </c>
      <c r="T50" s="7">
        <v>2146</v>
      </c>
    </row>
    <row r="51" spans="1:20" ht="16.5" customHeight="1">
      <c r="A51" s="75"/>
      <c r="B51" s="78"/>
      <c r="C51" s="6" t="s">
        <v>85</v>
      </c>
      <c r="D51" s="7">
        <v>58695</v>
      </c>
      <c r="E51" s="7">
        <v>56910</v>
      </c>
      <c r="F51" s="7">
        <v>54864</v>
      </c>
      <c r="G51" s="7">
        <v>52485</v>
      </c>
      <c r="H51" s="7">
        <v>47725</v>
      </c>
      <c r="I51" s="7">
        <v>43825</v>
      </c>
      <c r="J51" s="7">
        <v>43927</v>
      </c>
      <c r="K51" s="7">
        <v>44212</v>
      </c>
      <c r="L51" s="7">
        <v>44121</v>
      </c>
      <c r="M51" s="7">
        <v>44419</v>
      </c>
      <c r="N51" s="7">
        <v>43767</v>
      </c>
      <c r="O51" s="7">
        <v>39523</v>
      </c>
      <c r="P51" s="7">
        <v>33725</v>
      </c>
      <c r="Q51" s="7">
        <v>30014</v>
      </c>
      <c r="R51" s="7">
        <v>28014</v>
      </c>
      <c r="S51" s="7">
        <v>28956</v>
      </c>
      <c r="T51" s="7">
        <v>29332</v>
      </c>
    </row>
    <row r="52" spans="1:20" ht="16.5" customHeight="1">
      <c r="A52" s="75"/>
      <c r="B52" s="78"/>
      <c r="C52" s="6" t="s">
        <v>36</v>
      </c>
      <c r="D52" s="7">
        <v>2042</v>
      </c>
      <c r="E52" s="7">
        <v>1720</v>
      </c>
      <c r="F52" s="7">
        <v>1495</v>
      </c>
      <c r="G52" s="7">
        <v>1281</v>
      </c>
      <c r="H52" s="7">
        <v>1034</v>
      </c>
      <c r="I52" s="7">
        <v>839</v>
      </c>
      <c r="J52" s="7">
        <v>628</v>
      </c>
      <c r="K52" s="7">
        <v>605</v>
      </c>
      <c r="L52" s="7">
        <v>354</v>
      </c>
      <c r="M52" s="7">
        <v>341</v>
      </c>
      <c r="N52" s="7">
        <v>324</v>
      </c>
      <c r="O52" s="7">
        <v>280</v>
      </c>
      <c r="P52" s="7">
        <v>225</v>
      </c>
      <c r="Q52" s="7">
        <v>127</v>
      </c>
      <c r="R52" s="7">
        <v>164</v>
      </c>
      <c r="S52" s="7">
        <v>172</v>
      </c>
      <c r="T52" s="7">
        <v>230</v>
      </c>
    </row>
    <row r="53" spans="1:20" ht="16.5" customHeight="1">
      <c r="A53" s="75"/>
      <c r="B53" s="78"/>
      <c r="C53" s="6" t="s">
        <v>37</v>
      </c>
      <c r="D53" s="7">
        <v>1093</v>
      </c>
      <c r="E53" s="7">
        <v>1168</v>
      </c>
      <c r="F53" s="7">
        <v>1190</v>
      </c>
      <c r="G53" s="7">
        <v>1399</v>
      </c>
      <c r="H53" s="7">
        <v>1499</v>
      </c>
      <c r="I53" s="7">
        <v>1589</v>
      </c>
      <c r="J53" s="7">
        <v>1758</v>
      </c>
      <c r="K53" s="7">
        <v>1814</v>
      </c>
      <c r="L53" s="7">
        <v>1952</v>
      </c>
      <c r="M53" s="7">
        <v>2079</v>
      </c>
      <c r="N53" s="7">
        <v>1958</v>
      </c>
      <c r="O53" s="7">
        <v>1549</v>
      </c>
      <c r="P53" s="7">
        <v>1096</v>
      </c>
      <c r="Q53" s="7">
        <v>824</v>
      </c>
      <c r="R53" s="7">
        <v>597</v>
      </c>
      <c r="S53" s="7">
        <v>490</v>
      </c>
      <c r="T53" s="7">
        <v>447</v>
      </c>
    </row>
    <row r="54" spans="1:20" ht="16.5" customHeight="1">
      <c r="A54" s="75"/>
      <c r="B54" s="62" t="s">
        <v>23</v>
      </c>
      <c r="C54" s="9"/>
      <c r="D54" s="10">
        <v>113671</v>
      </c>
      <c r="E54" s="10">
        <v>111370</v>
      </c>
      <c r="F54" s="10">
        <v>109850</v>
      </c>
      <c r="G54" s="10">
        <v>106298</v>
      </c>
      <c r="H54" s="10">
        <v>98181</v>
      </c>
      <c r="I54" s="10">
        <v>91275</v>
      </c>
      <c r="J54" s="10">
        <v>90933</v>
      </c>
      <c r="K54" s="10">
        <v>92001</v>
      </c>
      <c r="L54" s="10">
        <v>90040</v>
      </c>
      <c r="M54" s="10">
        <v>89336</v>
      </c>
      <c r="N54" s="10">
        <v>87862</v>
      </c>
      <c r="O54" s="10">
        <v>78391</v>
      </c>
      <c r="P54" s="10">
        <v>67021</v>
      </c>
      <c r="Q54" s="10">
        <v>60290</v>
      </c>
      <c r="R54" s="10">
        <v>56969</v>
      </c>
      <c r="S54" s="10">
        <v>58089</v>
      </c>
      <c r="T54" s="10">
        <v>58903</v>
      </c>
    </row>
    <row r="55" spans="1:20" ht="16.5" customHeight="1">
      <c r="A55" s="76"/>
      <c r="B55" s="64" t="s">
        <v>89</v>
      </c>
      <c r="C55" s="20"/>
      <c r="D55" s="28">
        <v>381078</v>
      </c>
      <c r="E55" s="28">
        <v>389957</v>
      </c>
      <c r="F55" s="28">
        <v>394090</v>
      </c>
      <c r="G55" s="28">
        <v>388624</v>
      </c>
      <c r="H55" s="28">
        <v>374377</v>
      </c>
      <c r="I55" s="28">
        <v>361024</v>
      </c>
      <c r="J55" s="28">
        <v>360288</v>
      </c>
      <c r="K55" s="28">
        <v>369836</v>
      </c>
      <c r="L55" s="28">
        <v>365800</v>
      </c>
      <c r="M55" s="28">
        <v>376372</v>
      </c>
      <c r="N55" s="28">
        <v>388843</v>
      </c>
      <c r="O55" s="28">
        <v>383220</v>
      </c>
      <c r="P55" s="28">
        <v>364476</v>
      </c>
      <c r="Q55" s="28">
        <v>355995</v>
      </c>
      <c r="R55" s="28">
        <v>343612</v>
      </c>
      <c r="S55" s="28">
        <v>350407</v>
      </c>
      <c r="T55" s="28">
        <v>355878</v>
      </c>
    </row>
    <row r="56" spans="1:20" ht="16.5" customHeight="1">
      <c r="A56" s="73" t="s">
        <v>39</v>
      </c>
      <c r="B56" s="73"/>
      <c r="C56" s="73"/>
      <c r="D56" s="29">
        <v>2143453</v>
      </c>
      <c r="E56" s="29">
        <v>2113996</v>
      </c>
      <c r="F56" s="29">
        <v>2095326</v>
      </c>
      <c r="G56" s="29">
        <v>2084632</v>
      </c>
      <c r="H56" s="29">
        <v>2059560</v>
      </c>
      <c r="I56" s="29">
        <v>2011866</v>
      </c>
      <c r="J56" s="29">
        <v>2033534</v>
      </c>
      <c r="K56" s="29">
        <v>2076385</v>
      </c>
      <c r="L56" s="29">
        <v>2324294</v>
      </c>
      <c r="M56" s="29">
        <v>2295108</v>
      </c>
      <c r="N56" s="29">
        <v>2220012</v>
      </c>
      <c r="O56" s="29">
        <v>2134516</v>
      </c>
      <c r="P56" s="29">
        <v>2035461</v>
      </c>
      <c r="Q56" s="29">
        <f>+Q55+Q42+Q29+Q16</f>
        <v>1977862</v>
      </c>
      <c r="R56" s="29">
        <v>1959734</v>
      </c>
      <c r="S56" s="29">
        <v>1928017</v>
      </c>
      <c r="T56" s="29">
        <v>1924578</v>
      </c>
    </row>
    <row r="57" spans="1:20" ht="12.75">
      <c r="A57" s="1" t="s">
        <v>99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60" spans="1:20" ht="18" customHeight="1">
      <c r="A60" s="72" t="s">
        <v>90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</row>
    <row r="75" spans="1:19" ht="18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</row>
    <row r="77" spans="1:19" ht="18" customHeight="1">
      <c r="A77" s="72" t="s">
        <v>91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94" spans="1:19" ht="18" customHeight="1">
      <c r="A94" s="72" t="s">
        <v>92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</row>
    <row r="109" spans="1:19" ht="18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</row>
    <row r="111" spans="1:19" ht="18" customHeight="1">
      <c r="A111" s="72" t="s">
        <v>93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</row>
    <row r="128" spans="1:19" ht="18" customHeight="1">
      <c r="A128" s="72" t="s">
        <v>94</v>
      </c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</row>
    <row r="145" spans="1:19" ht="18" customHeight="1">
      <c r="A145" s="72" t="s">
        <v>95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</row>
    <row r="160" spans="1:19" ht="18" customHeight="1">
      <c r="A160" s="69" t="s">
        <v>112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</row>
  </sheetData>
  <mergeCells count="21">
    <mergeCell ref="A1:T1"/>
    <mergeCell ref="A4:A16"/>
    <mergeCell ref="B4:B8"/>
    <mergeCell ref="B10:B14"/>
    <mergeCell ref="A17:A29"/>
    <mergeCell ref="B17:B21"/>
    <mergeCell ref="B23:B27"/>
    <mergeCell ref="A30:A42"/>
    <mergeCell ref="B30:B34"/>
    <mergeCell ref="B36:B40"/>
    <mergeCell ref="A43:A55"/>
    <mergeCell ref="B43:B47"/>
    <mergeCell ref="B49:B53"/>
    <mergeCell ref="A145:S145"/>
    <mergeCell ref="A160:S160"/>
    <mergeCell ref="A56:C56"/>
    <mergeCell ref="A60:S60"/>
    <mergeCell ref="A77:S77"/>
    <mergeCell ref="A94:S94"/>
    <mergeCell ref="A111:S111"/>
    <mergeCell ref="A128:S128"/>
  </mergeCells>
  <printOptions horizontalCentered="1"/>
  <pageMargins left="0.43307086614173229" right="0.19685039370078741" top="0.47244094488188981" bottom="0.43307086614173229" header="0.31496062992125984" footer="0.23622047244094491"/>
  <pageSetup paperSize="8" scale="70" orientation="portrait" r:id="rId1"/>
  <rowBreaks count="1" manualBreakCount="1">
    <brk id="92" max="1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zoomScale="90" zoomScaleNormal="90" workbookViewId="0">
      <selection activeCell="A2" sqref="A2"/>
    </sheetView>
  </sheetViews>
  <sheetFormatPr defaultColWidth="9.140625" defaultRowHeight="18" customHeight="1"/>
  <cols>
    <col min="1" max="1" width="11.140625" style="3" customWidth="1"/>
    <col min="2" max="2" width="31" style="3" customWidth="1"/>
    <col min="3" max="19" width="8.5703125" style="3" customWidth="1"/>
    <col min="20" max="45" width="14.7109375" style="3" bestFit="1" customWidth="1"/>
    <col min="46" max="46" width="8.85546875" style="3" bestFit="1" customWidth="1"/>
    <col min="47" max="57" width="8.5703125" style="3" customWidth="1"/>
    <col min="58" max="58" width="10.7109375" style="3" customWidth="1"/>
    <col min="59" max="72" width="15.5703125" style="3" customWidth="1"/>
    <col min="73" max="73" width="8.7109375" style="3" customWidth="1"/>
    <col min="74" max="76" width="28.5703125" style="3" customWidth="1"/>
    <col min="77" max="77" width="8.7109375" style="3" customWidth="1"/>
    <col min="78" max="78" width="8.85546875" style="3" customWidth="1"/>
    <col min="79" max="130" width="8.5703125" style="3" customWidth="1"/>
    <col min="131" max="131" width="10.7109375" style="3" customWidth="1"/>
    <col min="132" max="217" width="8.5703125" style="3" customWidth="1"/>
    <col min="218" max="218" width="10.7109375" style="3" bestFit="1" customWidth="1"/>
    <col min="219" max="235" width="15.5703125" style="3" bestFit="1" customWidth="1"/>
    <col min="236" max="236" width="15.5703125" style="3" customWidth="1"/>
    <col min="237" max="241" width="15.5703125" style="3" bestFit="1" customWidth="1"/>
    <col min="242" max="247" width="15.5703125" style="3" customWidth="1"/>
    <col min="248" max="263" width="15.5703125" style="3" bestFit="1" customWidth="1"/>
    <col min="264" max="306" width="15.5703125" style="3" customWidth="1"/>
    <col min="307" max="319" width="15.5703125" style="3" bestFit="1" customWidth="1"/>
    <col min="320" max="320" width="8.7109375" style="3" customWidth="1"/>
    <col min="321" max="323" width="28.5703125" style="3" bestFit="1" customWidth="1"/>
    <col min="324" max="324" width="8.7109375" style="3" customWidth="1"/>
    <col min="325" max="325" width="8.85546875" style="3" customWidth="1"/>
    <col min="326" max="337" width="15.28515625" style="3" bestFit="1" customWidth="1"/>
    <col min="338" max="338" width="17.5703125" style="3" bestFit="1" customWidth="1"/>
    <col min="339" max="350" width="33" style="3" bestFit="1" customWidth="1"/>
    <col min="351" max="351" width="35.28515625" style="3" bestFit="1" customWidth="1"/>
    <col min="352" max="356" width="13.85546875" style="3" bestFit="1" customWidth="1"/>
    <col min="357" max="357" width="16.140625" style="3" bestFit="1" customWidth="1"/>
    <col min="358" max="361" width="18.5703125" style="3" bestFit="1" customWidth="1"/>
    <col min="362" max="362" width="20.85546875" style="3" bestFit="1" customWidth="1"/>
    <col min="363" max="363" width="8.7109375" style="3" customWidth="1"/>
    <col min="364" max="366" width="28.5703125" style="3" bestFit="1" customWidth="1"/>
    <col min="367" max="367" width="12.5703125" style="3" bestFit="1" customWidth="1"/>
    <col min="368" max="368" width="8.7109375" style="3" customWidth="1"/>
    <col min="369" max="369" width="8.85546875" style="3" customWidth="1"/>
    <col min="370" max="16384" width="9.140625" style="3"/>
  </cols>
  <sheetData>
    <row r="1" spans="1:19" s="15" customFormat="1" ht="22.5" customHeight="1">
      <c r="A1" s="70" t="s">
        <v>108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ht="18" customHeight="1">
      <c r="A2" s="2"/>
    </row>
    <row r="3" spans="1:19" s="14" customFormat="1" ht="47.25" customHeight="1">
      <c r="A3" s="13" t="s">
        <v>109</v>
      </c>
      <c r="B3" s="13" t="s">
        <v>110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30" t="s">
        <v>63</v>
      </c>
      <c r="Q3" s="30" t="s">
        <v>102</v>
      </c>
      <c r="R3" s="30" t="s">
        <v>103</v>
      </c>
      <c r="S3" s="30" t="s">
        <v>104</v>
      </c>
    </row>
    <row r="4" spans="1:19" ht="18" customHeight="1">
      <c r="A4" s="9" t="s">
        <v>40</v>
      </c>
      <c r="B4" s="23"/>
      <c r="C4" s="10">
        <v>221407</v>
      </c>
      <c r="D4" s="10">
        <v>226892</v>
      </c>
      <c r="E4" s="10">
        <v>232555</v>
      </c>
      <c r="F4" s="10">
        <v>238364</v>
      </c>
      <c r="G4" s="10">
        <v>243921</v>
      </c>
      <c r="H4" s="10">
        <v>246090</v>
      </c>
      <c r="I4" s="10">
        <v>247826</v>
      </c>
      <c r="J4" s="10">
        <v>250629</v>
      </c>
      <c r="K4" s="10">
        <v>258932</v>
      </c>
      <c r="L4" s="10">
        <v>258598</v>
      </c>
      <c r="M4" s="10">
        <v>260533</v>
      </c>
      <c r="N4" s="10">
        <v>257514</v>
      </c>
      <c r="O4" s="10">
        <v>252096</v>
      </c>
      <c r="P4" s="10">
        <v>251059</v>
      </c>
      <c r="Q4" s="10">
        <v>250535</v>
      </c>
      <c r="R4" s="10">
        <v>246178</v>
      </c>
      <c r="S4" s="10">
        <v>240896</v>
      </c>
    </row>
    <row r="5" spans="1:19" ht="18" customHeight="1">
      <c r="A5" s="87" t="s">
        <v>58</v>
      </c>
      <c r="B5" s="56" t="s">
        <v>42</v>
      </c>
      <c r="C5" s="7">
        <v>485517</v>
      </c>
      <c r="D5" s="7">
        <v>473401</v>
      </c>
      <c r="E5" s="7">
        <v>462685</v>
      </c>
      <c r="F5" s="7">
        <v>459470</v>
      </c>
      <c r="G5" s="7">
        <v>460132</v>
      </c>
      <c r="H5" s="7">
        <v>464814</v>
      </c>
      <c r="I5" s="7">
        <v>469153</v>
      </c>
      <c r="J5" s="7">
        <v>467851</v>
      </c>
      <c r="K5" s="7">
        <v>457652</v>
      </c>
      <c r="L5" s="7">
        <v>449108</v>
      </c>
      <c r="M5" s="7">
        <v>434907</v>
      </c>
      <c r="N5" s="7">
        <v>426063</v>
      </c>
      <c r="O5" s="7">
        <v>413461</v>
      </c>
      <c r="P5" s="7">
        <v>397768</v>
      </c>
      <c r="Q5" s="7">
        <v>391417</v>
      </c>
      <c r="R5" s="7">
        <v>382014</v>
      </c>
      <c r="S5" s="7">
        <v>379300</v>
      </c>
    </row>
    <row r="6" spans="1:19" ht="18" customHeight="1">
      <c r="A6" s="87"/>
      <c r="B6" s="56" t="s">
        <v>43</v>
      </c>
      <c r="C6" s="7" t="s">
        <v>25</v>
      </c>
      <c r="D6" s="7" t="s">
        <v>25</v>
      </c>
      <c r="E6" s="7" t="s">
        <v>25</v>
      </c>
      <c r="F6" s="7">
        <v>362</v>
      </c>
      <c r="G6" s="7">
        <v>370</v>
      </c>
      <c r="H6" s="7">
        <v>424</v>
      </c>
      <c r="I6" s="7">
        <v>249</v>
      </c>
      <c r="J6" s="7">
        <v>250</v>
      </c>
      <c r="K6" s="7">
        <v>392</v>
      </c>
      <c r="L6" s="7">
        <v>197</v>
      </c>
      <c r="M6" s="7">
        <v>222</v>
      </c>
      <c r="N6" s="7">
        <v>252</v>
      </c>
      <c r="O6" s="7">
        <v>298</v>
      </c>
      <c r="P6" s="7">
        <v>304</v>
      </c>
      <c r="Q6" s="7">
        <v>305</v>
      </c>
      <c r="R6" s="7">
        <v>303</v>
      </c>
      <c r="S6" s="7" t="s">
        <v>25</v>
      </c>
    </row>
    <row r="7" spans="1:19" ht="18" customHeight="1">
      <c r="A7" s="87"/>
      <c r="B7" s="56" t="s">
        <v>44</v>
      </c>
      <c r="C7" s="7" t="s">
        <v>25</v>
      </c>
      <c r="D7" s="7" t="s">
        <v>25</v>
      </c>
      <c r="E7" s="7" t="s">
        <v>25</v>
      </c>
      <c r="F7" s="7" t="s">
        <v>25</v>
      </c>
      <c r="G7" s="7" t="s">
        <v>25</v>
      </c>
      <c r="H7" s="7" t="s">
        <v>25</v>
      </c>
      <c r="I7" s="7" t="s">
        <v>25</v>
      </c>
      <c r="J7" s="7" t="s">
        <v>25</v>
      </c>
      <c r="K7" s="7" t="s">
        <v>25</v>
      </c>
      <c r="L7" s="7" t="s">
        <v>25</v>
      </c>
      <c r="M7" s="7">
        <v>33</v>
      </c>
      <c r="N7" s="7">
        <v>25</v>
      </c>
      <c r="O7" s="7">
        <v>273</v>
      </c>
      <c r="P7" s="7">
        <v>218</v>
      </c>
      <c r="Q7" s="7">
        <v>148</v>
      </c>
      <c r="R7" s="7">
        <v>228</v>
      </c>
      <c r="S7" s="7">
        <v>14</v>
      </c>
    </row>
    <row r="8" spans="1:19" ht="18" customHeight="1">
      <c r="A8" s="87"/>
      <c r="B8" s="56" t="s">
        <v>45</v>
      </c>
      <c r="C8" s="7" t="s">
        <v>25</v>
      </c>
      <c r="D8" s="7" t="s">
        <v>25</v>
      </c>
      <c r="E8" s="7" t="s">
        <v>25</v>
      </c>
      <c r="F8" s="7" t="s">
        <v>25</v>
      </c>
      <c r="G8" s="7" t="s">
        <v>25</v>
      </c>
      <c r="H8" s="7" t="s">
        <v>25</v>
      </c>
      <c r="I8" s="7">
        <v>429</v>
      </c>
      <c r="J8" s="7">
        <v>1728</v>
      </c>
      <c r="K8" s="7">
        <v>1307</v>
      </c>
      <c r="L8" s="7">
        <v>2332</v>
      </c>
      <c r="M8" s="7">
        <v>2487</v>
      </c>
      <c r="N8" s="7">
        <v>1308</v>
      </c>
      <c r="O8" s="7">
        <v>1170</v>
      </c>
      <c r="P8" s="7">
        <v>1149</v>
      </c>
      <c r="Q8" s="7">
        <v>1713</v>
      </c>
      <c r="R8" s="7">
        <v>1995</v>
      </c>
      <c r="S8" s="7">
        <v>2075</v>
      </c>
    </row>
    <row r="9" spans="1:19" ht="18" customHeight="1">
      <c r="A9" s="87"/>
      <c r="B9" s="56" t="s">
        <v>46</v>
      </c>
      <c r="C9" s="7">
        <v>15704</v>
      </c>
      <c r="D9" s="7">
        <v>13796</v>
      </c>
      <c r="E9" s="7">
        <v>13207</v>
      </c>
      <c r="F9" s="7">
        <v>13324</v>
      </c>
      <c r="G9" s="7">
        <v>12361</v>
      </c>
      <c r="H9" s="7" t="s">
        <v>25</v>
      </c>
      <c r="I9" s="7" t="s">
        <v>25</v>
      </c>
      <c r="J9" s="7" t="s">
        <v>25</v>
      </c>
      <c r="K9" s="7" t="s">
        <v>25</v>
      </c>
      <c r="L9" s="7" t="s">
        <v>25</v>
      </c>
      <c r="M9" s="7" t="s">
        <v>25</v>
      </c>
      <c r="N9" s="7" t="s">
        <v>25</v>
      </c>
      <c r="O9" s="7" t="s">
        <v>25</v>
      </c>
      <c r="P9" s="7" t="s">
        <v>25</v>
      </c>
      <c r="Q9" s="7" t="s">
        <v>25</v>
      </c>
      <c r="R9" s="7" t="s">
        <v>25</v>
      </c>
      <c r="S9" s="7" t="s">
        <v>25</v>
      </c>
    </row>
    <row r="10" spans="1:19" ht="18" customHeight="1">
      <c r="A10" s="87"/>
      <c r="B10" s="56" t="s">
        <v>47</v>
      </c>
      <c r="C10" s="7" t="s">
        <v>25</v>
      </c>
      <c r="D10" s="7" t="s">
        <v>25</v>
      </c>
      <c r="E10" s="7" t="s">
        <v>25</v>
      </c>
      <c r="F10" s="7" t="s">
        <v>25</v>
      </c>
      <c r="G10" s="7" t="s">
        <v>25</v>
      </c>
      <c r="H10" s="7" t="s">
        <v>25</v>
      </c>
      <c r="I10" s="7" t="s">
        <v>25</v>
      </c>
      <c r="J10" s="7" t="s">
        <v>25</v>
      </c>
      <c r="K10" s="7">
        <v>472</v>
      </c>
      <c r="L10" s="7">
        <v>599</v>
      </c>
      <c r="M10" s="7">
        <v>702</v>
      </c>
      <c r="N10" s="7">
        <v>712</v>
      </c>
      <c r="O10" s="7">
        <v>78</v>
      </c>
      <c r="P10" s="7" t="s">
        <v>25</v>
      </c>
      <c r="Q10" s="7">
        <v>37</v>
      </c>
      <c r="R10" s="7">
        <v>42</v>
      </c>
      <c r="S10" s="7">
        <v>124</v>
      </c>
    </row>
    <row r="11" spans="1:19" ht="18" customHeight="1">
      <c r="A11" s="87"/>
      <c r="B11" s="56" t="s">
        <v>48</v>
      </c>
      <c r="C11" s="7" t="s">
        <v>25</v>
      </c>
      <c r="D11" s="7" t="s">
        <v>25</v>
      </c>
      <c r="E11" s="7" t="s">
        <v>25</v>
      </c>
      <c r="F11" s="7" t="s">
        <v>25</v>
      </c>
      <c r="G11" s="7" t="s">
        <v>25</v>
      </c>
      <c r="H11" s="7" t="s">
        <v>25</v>
      </c>
      <c r="I11" s="7" t="s">
        <v>25</v>
      </c>
      <c r="J11" s="7" t="s">
        <v>25</v>
      </c>
      <c r="K11" s="7" t="s">
        <v>25</v>
      </c>
      <c r="L11" s="7" t="s">
        <v>25</v>
      </c>
      <c r="M11" s="7">
        <v>13</v>
      </c>
      <c r="N11" s="7">
        <v>3</v>
      </c>
      <c r="O11" s="7">
        <v>20</v>
      </c>
      <c r="P11" s="7" t="s">
        <v>25</v>
      </c>
      <c r="Q11" s="7">
        <v>8</v>
      </c>
      <c r="R11" s="7">
        <v>11</v>
      </c>
      <c r="S11" s="7">
        <v>4</v>
      </c>
    </row>
    <row r="12" spans="1:19" ht="18" customHeight="1">
      <c r="A12" s="9" t="s">
        <v>41</v>
      </c>
      <c r="B12" s="23"/>
      <c r="C12" s="10">
        <v>501221</v>
      </c>
      <c r="D12" s="10">
        <v>487197</v>
      </c>
      <c r="E12" s="10">
        <v>475892</v>
      </c>
      <c r="F12" s="10">
        <v>473156</v>
      </c>
      <c r="G12" s="10">
        <v>472863</v>
      </c>
      <c r="H12" s="10">
        <v>465238</v>
      </c>
      <c r="I12" s="10">
        <v>469831</v>
      </c>
      <c r="J12" s="10">
        <v>469829</v>
      </c>
      <c r="K12" s="10">
        <v>459823</v>
      </c>
      <c r="L12" s="10">
        <v>452236</v>
      </c>
      <c r="M12" s="10">
        <v>438364</v>
      </c>
      <c r="N12" s="10">
        <v>428363</v>
      </c>
      <c r="O12" s="10">
        <v>415300</v>
      </c>
      <c r="P12" s="10">
        <v>399439</v>
      </c>
      <c r="Q12" s="10">
        <v>393628</v>
      </c>
      <c r="R12" s="10">
        <v>384593</v>
      </c>
      <c r="S12" s="10">
        <v>381517</v>
      </c>
    </row>
    <row r="13" spans="1:19" ht="18" customHeight="1">
      <c r="A13" s="87" t="s">
        <v>59</v>
      </c>
      <c r="B13" s="56" t="s">
        <v>42</v>
      </c>
      <c r="C13" s="7">
        <v>246336</v>
      </c>
      <c r="D13" s="7">
        <v>248523</v>
      </c>
      <c r="E13" s="7">
        <v>251502</v>
      </c>
      <c r="F13" s="7">
        <v>249550</v>
      </c>
      <c r="G13" s="7">
        <v>244505</v>
      </c>
      <c r="H13" s="7">
        <v>238345</v>
      </c>
      <c r="I13" s="7">
        <v>237546</v>
      </c>
      <c r="J13" s="7">
        <v>241639</v>
      </c>
      <c r="K13" s="7">
        <v>240345</v>
      </c>
      <c r="L13" s="7">
        <v>240646</v>
      </c>
      <c r="M13" s="7">
        <v>241969</v>
      </c>
      <c r="N13" s="7">
        <v>234612</v>
      </c>
      <c r="O13" s="7">
        <v>230336</v>
      </c>
      <c r="P13" s="7">
        <v>226257</v>
      </c>
      <c r="Q13" s="7">
        <v>214989</v>
      </c>
      <c r="R13" s="7">
        <v>207952</v>
      </c>
      <c r="S13" s="7">
        <v>204466</v>
      </c>
    </row>
    <row r="14" spans="1:19" ht="18" customHeight="1">
      <c r="A14" s="87"/>
      <c r="B14" s="56" t="s">
        <v>43</v>
      </c>
      <c r="C14" s="7" t="s">
        <v>25</v>
      </c>
      <c r="D14" s="7" t="s">
        <v>25</v>
      </c>
      <c r="E14" s="7" t="s">
        <v>25</v>
      </c>
      <c r="F14" s="7">
        <v>273</v>
      </c>
      <c r="G14" s="7">
        <v>247</v>
      </c>
      <c r="H14" s="7">
        <v>225</v>
      </c>
      <c r="I14" s="7">
        <v>254</v>
      </c>
      <c r="J14" s="7">
        <v>259</v>
      </c>
      <c r="K14" s="7">
        <v>347</v>
      </c>
      <c r="L14" s="7">
        <v>388</v>
      </c>
      <c r="M14" s="7">
        <v>735</v>
      </c>
      <c r="N14" s="7">
        <v>786</v>
      </c>
      <c r="O14" s="7">
        <v>825</v>
      </c>
      <c r="P14" s="7">
        <v>896</v>
      </c>
      <c r="Q14" s="7">
        <v>948</v>
      </c>
      <c r="R14" s="7">
        <v>1029</v>
      </c>
      <c r="S14" s="7">
        <v>988</v>
      </c>
    </row>
    <row r="15" spans="1:19" ht="18" customHeight="1">
      <c r="A15" s="87"/>
      <c r="B15" s="56" t="s">
        <v>50</v>
      </c>
      <c r="C15" s="7" t="s">
        <v>25</v>
      </c>
      <c r="D15" s="7" t="s">
        <v>25</v>
      </c>
      <c r="E15" s="7" t="s">
        <v>25</v>
      </c>
      <c r="F15" s="7">
        <v>61</v>
      </c>
      <c r="G15" s="7">
        <v>65</v>
      </c>
      <c r="H15" s="7">
        <v>73</v>
      </c>
      <c r="I15" s="7" t="s">
        <v>25</v>
      </c>
      <c r="J15" s="7" t="s">
        <v>25</v>
      </c>
      <c r="K15" s="7" t="s">
        <v>25</v>
      </c>
      <c r="L15" s="7" t="s">
        <v>25</v>
      </c>
      <c r="M15" s="7" t="s">
        <v>25</v>
      </c>
      <c r="N15" s="7" t="s">
        <v>25</v>
      </c>
      <c r="O15" s="7" t="s">
        <v>25</v>
      </c>
      <c r="P15" s="7" t="s">
        <v>25</v>
      </c>
      <c r="Q15" s="7" t="s">
        <v>25</v>
      </c>
      <c r="R15" s="7" t="s">
        <v>25</v>
      </c>
      <c r="S15" s="7" t="s">
        <v>25</v>
      </c>
    </row>
    <row r="16" spans="1:19" ht="18" customHeight="1">
      <c r="A16" s="87"/>
      <c r="B16" s="56" t="s">
        <v>51</v>
      </c>
      <c r="C16" s="7" t="s">
        <v>25</v>
      </c>
      <c r="D16" s="7" t="s">
        <v>25</v>
      </c>
      <c r="E16" s="7">
        <v>364</v>
      </c>
      <c r="F16" s="7">
        <v>668</v>
      </c>
      <c r="G16" s="7">
        <v>211</v>
      </c>
      <c r="H16" s="7">
        <v>312</v>
      </c>
      <c r="I16" s="7">
        <v>631</v>
      </c>
      <c r="J16" s="7">
        <v>956</v>
      </c>
      <c r="K16" s="7">
        <v>661</v>
      </c>
      <c r="L16" s="7">
        <v>695</v>
      </c>
      <c r="M16" s="7">
        <v>462</v>
      </c>
      <c r="N16" s="7">
        <v>473</v>
      </c>
      <c r="O16" s="7">
        <v>360</v>
      </c>
      <c r="P16" s="7">
        <v>181</v>
      </c>
      <c r="Q16" s="7">
        <v>16</v>
      </c>
      <c r="R16" s="7">
        <v>13</v>
      </c>
      <c r="S16" s="7" t="s">
        <v>25</v>
      </c>
    </row>
    <row r="17" spans="1:19" ht="18" customHeight="1">
      <c r="A17" s="87"/>
      <c r="B17" s="56" t="s">
        <v>52</v>
      </c>
      <c r="C17" s="7" t="s">
        <v>25</v>
      </c>
      <c r="D17" s="7" t="s">
        <v>25</v>
      </c>
      <c r="E17" s="7" t="s">
        <v>25</v>
      </c>
      <c r="F17" s="7" t="s">
        <v>25</v>
      </c>
      <c r="G17" s="7" t="s">
        <v>25</v>
      </c>
      <c r="H17" s="7" t="s">
        <v>25</v>
      </c>
      <c r="I17" s="7" t="s">
        <v>25</v>
      </c>
      <c r="J17" s="7" t="s">
        <v>25</v>
      </c>
      <c r="K17" s="7" t="s">
        <v>25</v>
      </c>
      <c r="L17" s="7" t="s">
        <v>25</v>
      </c>
      <c r="M17" s="7" t="s">
        <v>25</v>
      </c>
      <c r="N17" s="7" t="s">
        <v>25</v>
      </c>
      <c r="O17" s="7">
        <v>32</v>
      </c>
      <c r="P17" s="7">
        <v>2095</v>
      </c>
      <c r="Q17" s="7">
        <v>2124</v>
      </c>
      <c r="R17" s="7">
        <v>1539</v>
      </c>
      <c r="S17" s="7" t="s">
        <v>25</v>
      </c>
    </row>
    <row r="18" spans="1:19" ht="18" customHeight="1">
      <c r="A18" s="87"/>
      <c r="B18" s="56" t="s">
        <v>44</v>
      </c>
      <c r="C18" s="7" t="s">
        <v>25</v>
      </c>
      <c r="D18" s="7" t="s">
        <v>25</v>
      </c>
      <c r="E18" s="7" t="s">
        <v>25</v>
      </c>
      <c r="F18" s="7" t="s">
        <v>25</v>
      </c>
      <c r="G18" s="7" t="s">
        <v>25</v>
      </c>
      <c r="H18" s="7" t="s">
        <v>25</v>
      </c>
      <c r="I18" s="7" t="s">
        <v>25</v>
      </c>
      <c r="J18" s="7" t="s">
        <v>25</v>
      </c>
      <c r="K18" s="7" t="s">
        <v>25</v>
      </c>
      <c r="L18" s="7" t="s">
        <v>25</v>
      </c>
      <c r="M18" s="7">
        <v>925</v>
      </c>
      <c r="N18" s="7">
        <v>1118</v>
      </c>
      <c r="O18" s="7">
        <v>1507</v>
      </c>
      <c r="P18" s="7">
        <v>1524</v>
      </c>
      <c r="Q18" s="7">
        <v>1396</v>
      </c>
      <c r="R18" s="7">
        <v>1356</v>
      </c>
      <c r="S18" s="7">
        <v>1552</v>
      </c>
    </row>
    <row r="19" spans="1:19" ht="18" customHeight="1">
      <c r="A19" s="87"/>
      <c r="B19" s="56" t="s">
        <v>45</v>
      </c>
      <c r="C19" s="7" t="s">
        <v>25</v>
      </c>
      <c r="D19" s="7" t="s">
        <v>25</v>
      </c>
      <c r="E19" s="7" t="s">
        <v>25</v>
      </c>
      <c r="F19" s="7" t="s">
        <v>25</v>
      </c>
      <c r="G19" s="7" t="s">
        <v>25</v>
      </c>
      <c r="H19" s="7" t="s">
        <v>25</v>
      </c>
      <c r="I19" s="7">
        <v>1067</v>
      </c>
      <c r="J19" s="7">
        <v>5407</v>
      </c>
      <c r="K19" s="7">
        <v>5163</v>
      </c>
      <c r="L19" s="7">
        <v>5179</v>
      </c>
      <c r="M19" s="7">
        <v>6205</v>
      </c>
      <c r="N19" s="7">
        <v>3387</v>
      </c>
      <c r="O19" s="7">
        <v>3270</v>
      </c>
      <c r="P19" s="7">
        <v>3663</v>
      </c>
      <c r="Q19" s="7">
        <v>4286</v>
      </c>
      <c r="R19" s="7">
        <v>5068</v>
      </c>
      <c r="S19" s="7">
        <v>5514</v>
      </c>
    </row>
    <row r="20" spans="1:19" ht="18" customHeight="1">
      <c r="A20" s="87"/>
      <c r="B20" s="56" t="s">
        <v>46</v>
      </c>
      <c r="C20" s="7">
        <v>8643</v>
      </c>
      <c r="D20" s="7">
        <v>6083</v>
      </c>
      <c r="E20" s="7">
        <v>5916</v>
      </c>
      <c r="F20" s="7">
        <v>6722</v>
      </c>
      <c r="G20" s="7">
        <v>6257</v>
      </c>
      <c r="H20" s="7">
        <v>1272</v>
      </c>
      <c r="I20" s="7">
        <v>701</v>
      </c>
      <c r="J20" s="7">
        <v>65</v>
      </c>
      <c r="K20" s="7" t="s">
        <v>25</v>
      </c>
      <c r="L20" s="7" t="s">
        <v>25</v>
      </c>
      <c r="M20" s="7" t="s">
        <v>25</v>
      </c>
      <c r="N20" s="7" t="s">
        <v>25</v>
      </c>
      <c r="O20" s="7" t="s">
        <v>25</v>
      </c>
      <c r="P20" s="7" t="s">
        <v>25</v>
      </c>
      <c r="Q20" s="7" t="s">
        <v>25</v>
      </c>
      <c r="R20" s="7" t="s">
        <v>25</v>
      </c>
      <c r="S20" s="7" t="s">
        <v>25</v>
      </c>
    </row>
    <row r="21" spans="1:19" ht="18" customHeight="1">
      <c r="A21" s="87"/>
      <c r="B21" s="56" t="s">
        <v>47</v>
      </c>
      <c r="C21" s="7" t="s">
        <v>25</v>
      </c>
      <c r="D21" s="7" t="s">
        <v>25</v>
      </c>
      <c r="E21" s="7" t="s">
        <v>25</v>
      </c>
      <c r="F21" s="7" t="s">
        <v>25</v>
      </c>
      <c r="G21" s="7" t="s">
        <v>25</v>
      </c>
      <c r="H21" s="7" t="s">
        <v>25</v>
      </c>
      <c r="I21" s="7" t="s">
        <v>25</v>
      </c>
      <c r="J21" s="7" t="s">
        <v>25</v>
      </c>
      <c r="K21" s="7">
        <v>8831</v>
      </c>
      <c r="L21" s="7">
        <v>10472</v>
      </c>
      <c r="M21" s="7">
        <v>11873</v>
      </c>
      <c r="N21" s="7">
        <v>10131</v>
      </c>
      <c r="O21" s="7">
        <v>1432</v>
      </c>
      <c r="P21" s="7">
        <v>3</v>
      </c>
      <c r="Q21" s="7">
        <v>185</v>
      </c>
      <c r="R21" s="7">
        <v>439</v>
      </c>
      <c r="S21" s="7">
        <v>982</v>
      </c>
    </row>
    <row r="22" spans="1:19" ht="18" customHeight="1">
      <c r="A22" s="87"/>
      <c r="B22" s="56" t="s">
        <v>48</v>
      </c>
      <c r="C22" s="7" t="s">
        <v>25</v>
      </c>
      <c r="D22" s="7" t="s">
        <v>25</v>
      </c>
      <c r="E22" s="7" t="s">
        <v>25</v>
      </c>
      <c r="F22" s="7" t="s">
        <v>25</v>
      </c>
      <c r="G22" s="7" t="s">
        <v>25</v>
      </c>
      <c r="H22" s="7" t="s">
        <v>25</v>
      </c>
      <c r="I22" s="7" t="s">
        <v>25</v>
      </c>
      <c r="J22" s="7" t="s">
        <v>25</v>
      </c>
      <c r="K22" s="7" t="s">
        <v>25</v>
      </c>
      <c r="L22" s="7">
        <v>84</v>
      </c>
      <c r="M22" s="7">
        <v>253</v>
      </c>
      <c r="N22" s="7">
        <v>323</v>
      </c>
      <c r="O22" s="7">
        <v>111</v>
      </c>
      <c r="P22" s="7">
        <v>6</v>
      </c>
      <c r="Q22" s="7">
        <v>14</v>
      </c>
      <c r="R22" s="7">
        <v>27</v>
      </c>
      <c r="S22" s="7">
        <v>20</v>
      </c>
    </row>
    <row r="23" spans="1:19" ht="18" customHeight="1">
      <c r="A23" s="9" t="s">
        <v>49</v>
      </c>
      <c r="B23" s="23"/>
      <c r="C23" s="10">
        <v>254979</v>
      </c>
      <c r="D23" s="10">
        <v>254606</v>
      </c>
      <c r="E23" s="10">
        <v>257782</v>
      </c>
      <c r="F23" s="10">
        <v>257274</v>
      </c>
      <c r="G23" s="10">
        <v>251285</v>
      </c>
      <c r="H23" s="10">
        <v>240227</v>
      </c>
      <c r="I23" s="10">
        <v>240199</v>
      </c>
      <c r="J23" s="10">
        <v>248326</v>
      </c>
      <c r="K23" s="10">
        <v>255347</v>
      </c>
      <c r="L23" s="10">
        <v>257464</v>
      </c>
      <c r="M23" s="10">
        <v>262422</v>
      </c>
      <c r="N23" s="10">
        <v>250830</v>
      </c>
      <c r="O23" s="10">
        <v>237873</v>
      </c>
      <c r="P23" s="10">
        <v>234625</v>
      </c>
      <c r="Q23" s="10">
        <v>223958</v>
      </c>
      <c r="R23" s="10">
        <v>217423</v>
      </c>
      <c r="S23" s="10">
        <v>213522</v>
      </c>
    </row>
    <row r="24" spans="1:19" ht="18" customHeight="1">
      <c r="A24" s="87" t="s">
        <v>60</v>
      </c>
      <c r="B24" s="56" t="s">
        <v>42</v>
      </c>
      <c r="C24" s="7">
        <v>357900</v>
      </c>
      <c r="D24" s="7">
        <v>347303</v>
      </c>
      <c r="E24" s="7">
        <v>341952</v>
      </c>
      <c r="F24" s="7">
        <v>338808</v>
      </c>
      <c r="G24" s="7">
        <v>333765</v>
      </c>
      <c r="H24" s="7">
        <v>342612</v>
      </c>
      <c r="I24" s="7">
        <v>339724</v>
      </c>
      <c r="J24" s="7">
        <v>322922</v>
      </c>
      <c r="K24" s="7">
        <v>317729</v>
      </c>
      <c r="L24" s="7">
        <v>320145</v>
      </c>
      <c r="M24" s="7">
        <v>323843</v>
      </c>
      <c r="N24" s="7">
        <v>327118</v>
      </c>
      <c r="O24" s="7">
        <v>330947</v>
      </c>
      <c r="P24" s="7">
        <v>323544</v>
      </c>
      <c r="Q24" s="7">
        <v>315950</v>
      </c>
      <c r="R24" s="7">
        <v>307466</v>
      </c>
      <c r="S24" s="7">
        <v>307795</v>
      </c>
    </row>
    <row r="25" spans="1:19" ht="18" customHeight="1">
      <c r="A25" s="87"/>
      <c r="B25" s="56" t="s">
        <v>43</v>
      </c>
      <c r="C25" s="7" t="s">
        <v>25</v>
      </c>
      <c r="D25" s="7" t="s">
        <v>25</v>
      </c>
      <c r="E25" s="7" t="s">
        <v>25</v>
      </c>
      <c r="F25" s="7">
        <v>349</v>
      </c>
      <c r="G25" s="7">
        <v>258</v>
      </c>
      <c r="H25" s="7">
        <v>253</v>
      </c>
      <c r="I25" s="7">
        <v>253</v>
      </c>
      <c r="J25" s="7">
        <v>263</v>
      </c>
      <c r="K25" s="7">
        <v>350</v>
      </c>
      <c r="L25" s="7">
        <v>274</v>
      </c>
      <c r="M25" s="7">
        <v>498</v>
      </c>
      <c r="N25" s="7">
        <v>714</v>
      </c>
      <c r="O25" s="7">
        <v>1003</v>
      </c>
      <c r="P25" s="7">
        <v>1145</v>
      </c>
      <c r="Q25" s="7">
        <v>1132</v>
      </c>
      <c r="R25" s="7">
        <v>1181</v>
      </c>
      <c r="S25" s="7">
        <v>1193</v>
      </c>
    </row>
    <row r="26" spans="1:19" ht="18" customHeight="1">
      <c r="A26" s="87"/>
      <c r="B26" s="56" t="s">
        <v>50</v>
      </c>
      <c r="C26" s="7">
        <v>971</v>
      </c>
      <c r="D26" s="7">
        <v>681</v>
      </c>
      <c r="E26" s="7">
        <v>504</v>
      </c>
      <c r="F26" s="7">
        <v>1241</v>
      </c>
      <c r="G26" s="7">
        <v>1749</v>
      </c>
      <c r="H26" s="7">
        <v>1769</v>
      </c>
      <c r="I26" s="7">
        <v>587</v>
      </c>
      <c r="J26" s="7">
        <v>669</v>
      </c>
      <c r="K26" s="7">
        <v>299</v>
      </c>
      <c r="L26" s="7">
        <v>335</v>
      </c>
      <c r="M26" s="7">
        <v>386</v>
      </c>
      <c r="N26" s="7">
        <v>381</v>
      </c>
      <c r="O26" s="7">
        <v>358</v>
      </c>
      <c r="P26" s="7">
        <v>324</v>
      </c>
      <c r="Q26" s="7">
        <v>312</v>
      </c>
      <c r="R26" s="7">
        <v>223</v>
      </c>
      <c r="S26" s="7">
        <v>324</v>
      </c>
    </row>
    <row r="27" spans="1:19" ht="18" customHeight="1">
      <c r="A27" s="87"/>
      <c r="B27" s="56" t="s">
        <v>54</v>
      </c>
      <c r="C27" s="7" t="s">
        <v>25</v>
      </c>
      <c r="D27" s="7" t="s">
        <v>25</v>
      </c>
      <c r="E27" s="7" t="s">
        <v>25</v>
      </c>
      <c r="F27" s="7" t="s">
        <v>25</v>
      </c>
      <c r="G27" s="7" t="s">
        <v>25</v>
      </c>
      <c r="H27" s="7" t="s">
        <v>25</v>
      </c>
      <c r="I27" s="7" t="s">
        <v>25</v>
      </c>
      <c r="J27" s="7" t="s">
        <v>25</v>
      </c>
      <c r="K27" s="7">
        <v>996</v>
      </c>
      <c r="L27" s="7">
        <v>501</v>
      </c>
      <c r="M27" s="7" t="s">
        <v>25</v>
      </c>
      <c r="N27" s="7" t="s">
        <v>25</v>
      </c>
      <c r="O27" s="7" t="s">
        <v>25</v>
      </c>
      <c r="P27" s="7" t="s">
        <v>25</v>
      </c>
      <c r="Q27" s="7" t="s">
        <v>25</v>
      </c>
      <c r="R27" s="7" t="s">
        <v>25</v>
      </c>
      <c r="S27" s="7" t="s">
        <v>25</v>
      </c>
    </row>
    <row r="28" spans="1:19" ht="18" customHeight="1">
      <c r="A28" s="87"/>
      <c r="B28" s="56" t="s">
        <v>80</v>
      </c>
      <c r="C28" s="7">
        <v>3028</v>
      </c>
      <c r="D28" s="7">
        <v>2549</v>
      </c>
      <c r="E28" s="7">
        <v>2440</v>
      </c>
      <c r="F28" s="7">
        <v>3717</v>
      </c>
      <c r="G28" s="7">
        <v>6136</v>
      </c>
      <c r="H28" s="7">
        <v>13226</v>
      </c>
      <c r="I28" s="7">
        <v>24418</v>
      </c>
      <c r="J28" s="7">
        <v>43984</v>
      </c>
      <c r="K28" s="7">
        <v>39649</v>
      </c>
      <c r="L28" s="7">
        <v>36135</v>
      </c>
      <c r="M28" s="7">
        <v>33277</v>
      </c>
      <c r="N28" s="7">
        <v>33573</v>
      </c>
      <c r="O28" s="7">
        <v>24929</v>
      </c>
      <c r="P28" s="7">
        <v>15534</v>
      </c>
      <c r="Q28" s="7">
        <v>5283</v>
      </c>
      <c r="R28" s="7">
        <v>497</v>
      </c>
      <c r="S28" s="7">
        <v>9815</v>
      </c>
    </row>
    <row r="29" spans="1:19" ht="18" customHeight="1">
      <c r="A29" s="87"/>
      <c r="B29" s="56" t="s">
        <v>52</v>
      </c>
      <c r="C29" s="7" t="s">
        <v>25</v>
      </c>
      <c r="D29" s="7" t="s">
        <v>25</v>
      </c>
      <c r="E29" s="7" t="s">
        <v>25</v>
      </c>
      <c r="F29" s="7" t="s">
        <v>25</v>
      </c>
      <c r="G29" s="7" t="s">
        <v>25</v>
      </c>
      <c r="H29" s="7" t="s">
        <v>25</v>
      </c>
      <c r="I29" s="7" t="s">
        <v>25</v>
      </c>
      <c r="J29" s="7" t="s">
        <v>25</v>
      </c>
      <c r="K29" s="7" t="s">
        <v>25</v>
      </c>
      <c r="L29" s="7" t="s">
        <v>25</v>
      </c>
      <c r="M29" s="7" t="s">
        <v>25</v>
      </c>
      <c r="N29" s="7" t="s">
        <v>25</v>
      </c>
      <c r="O29" s="7">
        <v>243</v>
      </c>
      <c r="P29" s="7">
        <v>8462</v>
      </c>
      <c r="Q29" s="7">
        <v>21857</v>
      </c>
      <c r="R29" s="7">
        <v>24956</v>
      </c>
      <c r="S29" s="7">
        <v>8198</v>
      </c>
    </row>
    <row r="30" spans="1:19" ht="18" customHeight="1">
      <c r="A30" s="87"/>
      <c r="B30" s="56" t="s">
        <v>44</v>
      </c>
      <c r="C30" s="7" t="s">
        <v>25</v>
      </c>
      <c r="D30" s="7" t="s">
        <v>25</v>
      </c>
      <c r="E30" s="7" t="s">
        <v>25</v>
      </c>
      <c r="F30" s="7" t="s">
        <v>25</v>
      </c>
      <c r="G30" s="7" t="s">
        <v>25</v>
      </c>
      <c r="H30" s="7" t="s">
        <v>25</v>
      </c>
      <c r="I30" s="7" t="s">
        <v>25</v>
      </c>
      <c r="J30" s="7" t="s">
        <v>25</v>
      </c>
      <c r="K30" s="7" t="s">
        <v>25</v>
      </c>
      <c r="L30" s="7" t="s">
        <v>25</v>
      </c>
      <c r="M30" s="7">
        <v>1348</v>
      </c>
      <c r="N30" s="7">
        <v>1855</v>
      </c>
      <c r="O30" s="7">
        <v>2656</v>
      </c>
      <c r="P30" s="7">
        <v>2725</v>
      </c>
      <c r="Q30" s="7">
        <v>2632</v>
      </c>
      <c r="R30" s="7">
        <v>2396</v>
      </c>
      <c r="S30" s="7">
        <v>2775</v>
      </c>
    </row>
    <row r="31" spans="1:19" ht="18" customHeight="1">
      <c r="A31" s="87"/>
      <c r="B31" s="56" t="s">
        <v>45</v>
      </c>
      <c r="C31" s="7" t="s">
        <v>25</v>
      </c>
      <c r="D31" s="7" t="s">
        <v>25</v>
      </c>
      <c r="E31" s="7" t="s">
        <v>25</v>
      </c>
      <c r="F31" s="7" t="s">
        <v>25</v>
      </c>
      <c r="G31" s="7" t="s">
        <v>25</v>
      </c>
      <c r="H31" s="7" t="s">
        <v>25</v>
      </c>
      <c r="I31" s="7">
        <v>2082</v>
      </c>
      <c r="J31" s="7">
        <v>32560</v>
      </c>
      <c r="K31" s="7">
        <v>40374</v>
      </c>
      <c r="L31" s="7">
        <v>29702</v>
      </c>
      <c r="M31" s="7">
        <v>22143</v>
      </c>
      <c r="N31" s="7">
        <v>15109</v>
      </c>
      <c r="O31" s="7">
        <v>9333</v>
      </c>
      <c r="P31" s="7">
        <v>9047</v>
      </c>
      <c r="Q31" s="7">
        <v>13646</v>
      </c>
      <c r="R31" s="7">
        <v>12124</v>
      </c>
      <c r="S31" s="7">
        <v>12671</v>
      </c>
    </row>
    <row r="32" spans="1:19" ht="18" customHeight="1">
      <c r="A32" s="87"/>
      <c r="B32" s="56" t="s">
        <v>46</v>
      </c>
      <c r="C32" s="7">
        <v>29571</v>
      </c>
      <c r="D32" s="7">
        <v>27907</v>
      </c>
      <c r="E32" s="7">
        <v>24192</v>
      </c>
      <c r="F32" s="7">
        <v>19520</v>
      </c>
      <c r="G32" s="7">
        <v>16839</v>
      </c>
      <c r="H32" s="7">
        <v>12961</v>
      </c>
      <c r="I32" s="7">
        <v>8914</v>
      </c>
      <c r="J32" s="7">
        <v>2307</v>
      </c>
      <c r="K32" s="7">
        <v>125</v>
      </c>
      <c r="L32" s="7">
        <v>6</v>
      </c>
      <c r="M32" s="7" t="s">
        <v>25</v>
      </c>
      <c r="N32" s="7" t="s">
        <v>25</v>
      </c>
      <c r="O32" s="7" t="s">
        <v>25</v>
      </c>
      <c r="P32" s="7">
        <v>264</v>
      </c>
      <c r="Q32" s="7">
        <v>244</v>
      </c>
      <c r="R32" s="7">
        <v>229</v>
      </c>
      <c r="S32" s="7">
        <v>183</v>
      </c>
    </row>
    <row r="33" spans="1:19" ht="18" customHeight="1">
      <c r="A33" s="87"/>
      <c r="B33" s="56" t="s">
        <v>47</v>
      </c>
      <c r="C33" s="7" t="s">
        <v>25</v>
      </c>
      <c r="D33" s="7" t="s">
        <v>25</v>
      </c>
      <c r="E33" s="7" t="s">
        <v>25</v>
      </c>
      <c r="F33" s="7" t="s">
        <v>25</v>
      </c>
      <c r="G33" s="7" t="s">
        <v>25</v>
      </c>
      <c r="H33" s="7" t="s">
        <v>25</v>
      </c>
      <c r="I33" s="7" t="s">
        <v>25</v>
      </c>
      <c r="J33" s="7" t="s">
        <v>25</v>
      </c>
      <c r="K33" s="7">
        <v>100688</v>
      </c>
      <c r="L33" s="7">
        <v>92508</v>
      </c>
      <c r="M33" s="7">
        <v>58933</v>
      </c>
      <c r="N33" s="7">
        <v>35218</v>
      </c>
      <c r="O33" s="7">
        <v>7899</v>
      </c>
      <c r="P33" s="7">
        <v>110</v>
      </c>
      <c r="Q33" s="7">
        <v>2504</v>
      </c>
      <c r="R33" s="7">
        <v>4069</v>
      </c>
      <c r="S33" s="7">
        <v>6435</v>
      </c>
    </row>
    <row r="34" spans="1:19" ht="18" customHeight="1">
      <c r="A34" s="87"/>
      <c r="B34" s="56" t="s">
        <v>48</v>
      </c>
      <c r="C34" s="7" t="s">
        <v>25</v>
      </c>
      <c r="D34" s="7" t="s">
        <v>25</v>
      </c>
      <c r="E34" s="7" t="s">
        <v>25</v>
      </c>
      <c r="F34" s="7" t="s">
        <v>25</v>
      </c>
      <c r="G34" s="7" t="s">
        <v>25</v>
      </c>
      <c r="H34" s="7" t="s">
        <v>25</v>
      </c>
      <c r="I34" s="7" t="s">
        <v>25</v>
      </c>
      <c r="J34" s="7" t="s">
        <v>25</v>
      </c>
      <c r="K34" s="7" t="s">
        <v>25</v>
      </c>
      <c r="L34" s="7">
        <v>692</v>
      </c>
      <c r="M34" s="7">
        <v>660</v>
      </c>
      <c r="N34" s="7">
        <v>1001</v>
      </c>
      <c r="O34" s="7">
        <v>485</v>
      </c>
      <c r="P34" s="7">
        <v>75</v>
      </c>
      <c r="Q34" s="7">
        <v>34</v>
      </c>
      <c r="R34" s="7">
        <v>21</v>
      </c>
      <c r="S34" s="7">
        <v>17</v>
      </c>
    </row>
    <row r="35" spans="1:19" ht="18" customHeight="1">
      <c r="A35" s="9" t="s">
        <v>53</v>
      </c>
      <c r="B35" s="9"/>
      <c r="C35" s="10">
        <v>391470</v>
      </c>
      <c r="D35" s="10">
        <v>378440</v>
      </c>
      <c r="E35" s="10">
        <v>369088</v>
      </c>
      <c r="F35" s="10">
        <v>363635</v>
      </c>
      <c r="G35" s="10">
        <v>358747</v>
      </c>
      <c r="H35" s="10">
        <v>370821</v>
      </c>
      <c r="I35" s="10">
        <v>375978</v>
      </c>
      <c r="J35" s="10">
        <v>402705</v>
      </c>
      <c r="K35" s="10">
        <v>500210</v>
      </c>
      <c r="L35" s="10">
        <v>480298</v>
      </c>
      <c r="M35" s="10">
        <v>441088</v>
      </c>
      <c r="N35" s="10">
        <v>414969</v>
      </c>
      <c r="O35" s="10">
        <v>377853</v>
      </c>
      <c r="P35" s="10">
        <v>361230</v>
      </c>
      <c r="Q35" s="10">
        <v>363594</v>
      </c>
      <c r="R35" s="10">
        <v>353162</v>
      </c>
      <c r="S35" s="10">
        <v>349406</v>
      </c>
    </row>
    <row r="36" spans="1:19" ht="18" customHeight="1">
      <c r="A36" s="83" t="s">
        <v>17</v>
      </c>
      <c r="B36" s="83"/>
      <c r="C36" s="10">
        <v>1147670</v>
      </c>
      <c r="D36" s="10">
        <v>1120243</v>
      </c>
      <c r="E36" s="10">
        <v>1102762</v>
      </c>
      <c r="F36" s="10">
        <v>1094065</v>
      </c>
      <c r="G36" s="10">
        <v>1082895</v>
      </c>
      <c r="H36" s="10">
        <v>1076286</v>
      </c>
      <c r="I36" s="10">
        <v>1086008</v>
      </c>
      <c r="J36" s="10">
        <v>1120860</v>
      </c>
      <c r="K36" s="10">
        <v>1215380</v>
      </c>
      <c r="L36" s="10">
        <v>1189998</v>
      </c>
      <c r="M36" s="10">
        <v>1141874</v>
      </c>
      <c r="N36" s="10">
        <v>1094162</v>
      </c>
      <c r="O36" s="10">
        <v>1031026</v>
      </c>
      <c r="P36" s="10">
        <v>995294</v>
      </c>
      <c r="Q36" s="10">
        <v>981180</v>
      </c>
      <c r="R36" s="10">
        <v>955178</v>
      </c>
      <c r="S36" s="10">
        <v>944445</v>
      </c>
    </row>
    <row r="37" spans="1:19" ht="18" customHeight="1">
      <c r="A37" s="87" t="s">
        <v>18</v>
      </c>
      <c r="B37" s="56" t="s">
        <v>42</v>
      </c>
      <c r="C37" s="7">
        <v>290984</v>
      </c>
      <c r="D37" s="7">
        <v>267219</v>
      </c>
      <c r="E37" s="7">
        <v>252998</v>
      </c>
      <c r="F37" s="7">
        <v>250717</v>
      </c>
      <c r="G37" s="7">
        <v>250081</v>
      </c>
      <c r="H37" s="7">
        <v>226015</v>
      </c>
      <c r="I37" s="7">
        <v>225189</v>
      </c>
      <c r="J37" s="7">
        <v>208630</v>
      </c>
      <c r="K37" s="7">
        <v>202079</v>
      </c>
      <c r="L37" s="7">
        <v>198184</v>
      </c>
      <c r="M37" s="7">
        <v>197236</v>
      </c>
      <c r="N37" s="7">
        <v>195284</v>
      </c>
      <c r="O37" s="7">
        <v>194703</v>
      </c>
      <c r="P37" s="7">
        <v>193646</v>
      </c>
      <c r="Q37" s="7">
        <v>196380</v>
      </c>
      <c r="R37" s="7">
        <v>199095</v>
      </c>
      <c r="S37" s="7">
        <v>200508</v>
      </c>
    </row>
    <row r="38" spans="1:19" ht="18" customHeight="1">
      <c r="A38" s="87"/>
      <c r="B38" s="56" t="s">
        <v>43</v>
      </c>
      <c r="C38" s="7">
        <v>1629</v>
      </c>
      <c r="D38" s="7">
        <v>1586</v>
      </c>
      <c r="E38" s="7">
        <v>1513</v>
      </c>
      <c r="F38" s="7">
        <v>1566</v>
      </c>
      <c r="G38" s="7">
        <v>1685</v>
      </c>
      <c r="H38" s="7">
        <v>1460</v>
      </c>
      <c r="I38" s="7">
        <v>1838</v>
      </c>
      <c r="J38" s="7">
        <v>1809</v>
      </c>
      <c r="K38" s="7">
        <v>2185</v>
      </c>
      <c r="L38" s="7">
        <v>2095</v>
      </c>
      <c r="M38" s="7">
        <v>2140</v>
      </c>
      <c r="N38" s="7">
        <v>2341</v>
      </c>
      <c r="O38" s="7">
        <v>2462</v>
      </c>
      <c r="P38" s="7">
        <v>2529</v>
      </c>
      <c r="Q38" s="7">
        <v>2521</v>
      </c>
      <c r="R38" s="7">
        <v>2454</v>
      </c>
      <c r="S38" s="7">
        <v>2509</v>
      </c>
    </row>
    <row r="39" spans="1:19" ht="18" customHeight="1">
      <c r="A39" s="87"/>
      <c r="B39" s="56" t="s">
        <v>50</v>
      </c>
      <c r="C39" s="7">
        <v>28464</v>
      </c>
      <c r="D39" s="7">
        <v>31418</v>
      </c>
      <c r="E39" s="7">
        <v>30792</v>
      </c>
      <c r="F39" s="7">
        <v>31346</v>
      </c>
      <c r="G39" s="7">
        <v>33620</v>
      </c>
      <c r="H39" s="7">
        <v>33341</v>
      </c>
      <c r="I39" s="7">
        <v>44466</v>
      </c>
      <c r="J39" s="7">
        <v>66494</v>
      </c>
      <c r="K39" s="7">
        <v>89499</v>
      </c>
      <c r="L39" s="7">
        <v>103250</v>
      </c>
      <c r="M39" s="7">
        <v>106381</v>
      </c>
      <c r="N39" s="7">
        <v>109260</v>
      </c>
      <c r="O39" s="7">
        <v>110750</v>
      </c>
      <c r="P39" s="7">
        <v>111590</v>
      </c>
      <c r="Q39" s="7">
        <v>107965</v>
      </c>
      <c r="R39" s="7">
        <v>105654</v>
      </c>
      <c r="S39" s="7">
        <v>108088</v>
      </c>
    </row>
    <row r="40" spans="1:19" ht="18" customHeight="1">
      <c r="A40" s="87"/>
      <c r="B40" s="56" t="s">
        <v>54</v>
      </c>
      <c r="C40" s="7" t="s">
        <v>25</v>
      </c>
      <c r="D40" s="7" t="s">
        <v>25</v>
      </c>
      <c r="E40" s="7" t="s">
        <v>25</v>
      </c>
      <c r="F40" s="7" t="s">
        <v>25</v>
      </c>
      <c r="G40" s="7" t="s">
        <v>25</v>
      </c>
      <c r="H40" s="7" t="s">
        <v>25</v>
      </c>
      <c r="I40" s="7" t="s">
        <v>25</v>
      </c>
      <c r="J40" s="7" t="s">
        <v>25</v>
      </c>
      <c r="K40" s="7">
        <v>13584</v>
      </c>
      <c r="L40" s="7">
        <v>17560</v>
      </c>
      <c r="M40" s="7">
        <v>18137</v>
      </c>
      <c r="N40" s="7">
        <v>20654</v>
      </c>
      <c r="O40" s="7">
        <v>32528</v>
      </c>
      <c r="P40" s="7">
        <v>34729</v>
      </c>
      <c r="Q40" s="7">
        <v>32420</v>
      </c>
      <c r="R40" s="7">
        <v>25545</v>
      </c>
      <c r="S40" s="7">
        <v>23543</v>
      </c>
    </row>
    <row r="41" spans="1:19" ht="18" customHeight="1">
      <c r="A41" s="87"/>
      <c r="B41" s="56" t="s">
        <v>52</v>
      </c>
      <c r="C41" s="7" t="s">
        <v>25</v>
      </c>
      <c r="D41" s="7" t="s">
        <v>25</v>
      </c>
      <c r="E41" s="7" t="s">
        <v>25</v>
      </c>
      <c r="F41" s="7" t="s">
        <v>25</v>
      </c>
      <c r="G41" s="7" t="s">
        <v>25</v>
      </c>
      <c r="H41" s="7" t="s">
        <v>25</v>
      </c>
      <c r="I41" s="7" t="s">
        <v>25</v>
      </c>
      <c r="J41" s="7" t="s">
        <v>25</v>
      </c>
      <c r="K41" s="7" t="s">
        <v>25</v>
      </c>
      <c r="L41" s="7" t="s">
        <v>25</v>
      </c>
      <c r="M41" s="7" t="s">
        <v>25</v>
      </c>
      <c r="N41" s="7" t="s">
        <v>25</v>
      </c>
      <c r="O41" s="7" t="s">
        <v>25</v>
      </c>
      <c r="P41" s="7">
        <v>379</v>
      </c>
      <c r="Q41" s="7">
        <v>375</v>
      </c>
      <c r="R41" s="7">
        <v>47</v>
      </c>
      <c r="S41" s="7">
        <v>4189</v>
      </c>
    </row>
    <row r="42" spans="1:19" ht="18" customHeight="1">
      <c r="A42" s="87"/>
      <c r="B42" s="56" t="s">
        <v>81</v>
      </c>
      <c r="C42" s="7" t="s">
        <v>25</v>
      </c>
      <c r="D42" s="7" t="s">
        <v>25</v>
      </c>
      <c r="E42" s="7">
        <v>2306</v>
      </c>
      <c r="F42" s="7">
        <v>2694</v>
      </c>
      <c r="G42" s="7">
        <v>2569</v>
      </c>
      <c r="H42" s="7">
        <v>3103</v>
      </c>
      <c r="I42" s="7">
        <v>4898</v>
      </c>
      <c r="J42" s="7">
        <v>7827</v>
      </c>
      <c r="K42" s="7">
        <v>3391</v>
      </c>
      <c r="L42" s="7">
        <v>1452</v>
      </c>
      <c r="M42" s="7">
        <v>1578</v>
      </c>
      <c r="N42" s="7">
        <v>1575</v>
      </c>
      <c r="O42" s="7">
        <v>2641</v>
      </c>
      <c r="P42" s="7">
        <v>1497</v>
      </c>
      <c r="Q42" s="7">
        <v>2021</v>
      </c>
      <c r="R42" s="7">
        <v>5244</v>
      </c>
      <c r="S42" s="7">
        <v>61</v>
      </c>
    </row>
    <row r="43" spans="1:19" ht="18" customHeight="1">
      <c r="A43" s="87"/>
      <c r="B43" s="56" t="s">
        <v>45</v>
      </c>
      <c r="C43" s="7" t="s">
        <v>25</v>
      </c>
      <c r="D43" s="7" t="s">
        <v>25</v>
      </c>
      <c r="E43" s="7" t="s">
        <v>25</v>
      </c>
      <c r="F43" s="7" t="s">
        <v>25</v>
      </c>
      <c r="G43" s="7" t="s">
        <v>25</v>
      </c>
      <c r="H43" s="7" t="s">
        <v>25</v>
      </c>
      <c r="I43" s="7" t="s">
        <v>25</v>
      </c>
      <c r="J43" s="7">
        <v>15831</v>
      </c>
      <c r="K43" s="7">
        <v>52017</v>
      </c>
      <c r="L43" s="7">
        <v>41122</v>
      </c>
      <c r="M43" s="7">
        <v>38470</v>
      </c>
      <c r="N43" s="7">
        <v>26696</v>
      </c>
      <c r="O43" s="7">
        <v>16982</v>
      </c>
      <c r="P43" s="7">
        <v>11309</v>
      </c>
      <c r="Q43" s="7">
        <v>18404</v>
      </c>
      <c r="R43" s="7">
        <v>17582</v>
      </c>
      <c r="S43" s="7">
        <v>20263</v>
      </c>
    </row>
    <row r="44" spans="1:19" ht="18" customHeight="1">
      <c r="A44" s="87"/>
      <c r="B44" s="56" t="s">
        <v>46</v>
      </c>
      <c r="C44" s="7">
        <v>71773</v>
      </c>
      <c r="D44" s="7">
        <v>76111</v>
      </c>
      <c r="E44" s="7">
        <v>77087</v>
      </c>
      <c r="F44" s="7">
        <v>74859</v>
      </c>
      <c r="G44" s="7">
        <v>67738</v>
      </c>
      <c r="H44" s="7">
        <v>61660</v>
      </c>
      <c r="I44" s="7">
        <v>60120</v>
      </c>
      <c r="J44" s="7">
        <v>28947</v>
      </c>
      <c r="K44" s="7">
        <v>16576</v>
      </c>
      <c r="L44" s="7">
        <v>11378</v>
      </c>
      <c r="M44" s="7">
        <v>7522</v>
      </c>
      <c r="N44" s="7">
        <v>5735</v>
      </c>
      <c r="O44" s="7">
        <v>6719</v>
      </c>
      <c r="P44" s="7">
        <v>8542</v>
      </c>
      <c r="Q44" s="7">
        <v>9594</v>
      </c>
      <c r="R44" s="7">
        <v>8349</v>
      </c>
      <c r="S44" s="7">
        <v>7921</v>
      </c>
    </row>
    <row r="45" spans="1:19" ht="18" customHeight="1">
      <c r="A45" s="87"/>
      <c r="B45" s="57" t="s">
        <v>55</v>
      </c>
      <c r="C45" s="7">
        <v>448</v>
      </c>
      <c r="D45" s="7">
        <v>570</v>
      </c>
      <c r="E45" s="7">
        <v>585</v>
      </c>
      <c r="F45" s="7">
        <v>630</v>
      </c>
      <c r="G45" s="7">
        <v>499</v>
      </c>
      <c r="H45" s="7">
        <v>603</v>
      </c>
      <c r="I45" s="7">
        <v>418</v>
      </c>
      <c r="J45" s="7">
        <v>455</v>
      </c>
      <c r="K45" s="7">
        <v>342</v>
      </c>
      <c r="L45" s="7">
        <v>253</v>
      </c>
      <c r="M45" s="7">
        <v>143</v>
      </c>
      <c r="N45" s="7" t="s">
        <v>25</v>
      </c>
      <c r="O45" s="7" t="s">
        <v>25</v>
      </c>
      <c r="P45" s="7" t="s">
        <v>25</v>
      </c>
      <c r="Q45" s="7" t="s">
        <v>25</v>
      </c>
      <c r="R45" s="7" t="s">
        <v>25</v>
      </c>
      <c r="S45" s="7" t="s">
        <v>25</v>
      </c>
    </row>
    <row r="46" spans="1:19" ht="18" customHeight="1">
      <c r="A46" s="87"/>
      <c r="B46" s="56" t="s">
        <v>47</v>
      </c>
      <c r="C46" s="7" t="s">
        <v>25</v>
      </c>
      <c r="D46" s="7" t="s">
        <v>25</v>
      </c>
      <c r="E46" s="7" t="s">
        <v>25</v>
      </c>
      <c r="F46" s="7" t="s">
        <v>25</v>
      </c>
      <c r="G46" s="7" t="s">
        <v>25</v>
      </c>
      <c r="H46" s="7" t="s">
        <v>25</v>
      </c>
      <c r="I46" s="7" t="s">
        <v>25</v>
      </c>
      <c r="J46" s="7" t="s">
        <v>25</v>
      </c>
      <c r="K46" s="7">
        <v>98129</v>
      </c>
      <c r="L46" s="7">
        <v>86527</v>
      </c>
      <c r="M46" s="7">
        <v>47743</v>
      </c>
      <c r="N46" s="7">
        <v>28092</v>
      </c>
      <c r="O46" s="7">
        <v>10653</v>
      </c>
      <c r="P46" s="7">
        <v>108</v>
      </c>
      <c r="Q46" s="7">
        <v>2637</v>
      </c>
      <c r="R46" s="7">
        <v>5947</v>
      </c>
      <c r="S46" s="7">
        <v>11313</v>
      </c>
    </row>
    <row r="47" spans="1:19" ht="18" customHeight="1">
      <c r="A47" s="87"/>
      <c r="B47" s="56" t="s">
        <v>48</v>
      </c>
      <c r="C47" s="7" t="s">
        <v>25</v>
      </c>
      <c r="D47" s="7" t="s">
        <v>25</v>
      </c>
      <c r="E47" s="7" t="s">
        <v>25</v>
      </c>
      <c r="F47" s="7" t="s">
        <v>25</v>
      </c>
      <c r="G47" s="7" t="s">
        <v>25</v>
      </c>
      <c r="H47" s="7" t="s">
        <v>25</v>
      </c>
      <c r="I47" s="7" t="s">
        <v>25</v>
      </c>
      <c r="J47" s="7" t="s">
        <v>25</v>
      </c>
      <c r="K47" s="7" t="s">
        <v>25</v>
      </c>
      <c r="L47" s="7">
        <v>963</v>
      </c>
      <c r="M47" s="7">
        <v>396</v>
      </c>
      <c r="N47" s="7">
        <v>472</v>
      </c>
      <c r="O47" s="7">
        <v>426</v>
      </c>
      <c r="P47" s="7">
        <v>88</v>
      </c>
      <c r="Q47" s="7">
        <v>93</v>
      </c>
      <c r="R47" s="7">
        <v>65</v>
      </c>
      <c r="S47" s="7">
        <v>153</v>
      </c>
    </row>
    <row r="48" spans="1:19" ht="18" customHeight="1">
      <c r="A48" s="83" t="s">
        <v>18</v>
      </c>
      <c r="B48" s="83"/>
      <c r="C48" s="10">
        <v>393298</v>
      </c>
      <c r="D48" s="10">
        <v>376904</v>
      </c>
      <c r="E48" s="10">
        <v>365281</v>
      </c>
      <c r="F48" s="10">
        <v>361812</v>
      </c>
      <c r="G48" s="10">
        <v>356192</v>
      </c>
      <c r="H48" s="10">
        <v>326182</v>
      </c>
      <c r="I48" s="10">
        <v>336929</v>
      </c>
      <c r="J48" s="10">
        <v>329993</v>
      </c>
      <c r="K48" s="10">
        <v>477802</v>
      </c>
      <c r="L48" s="10">
        <v>462784</v>
      </c>
      <c r="M48" s="10">
        <v>419746</v>
      </c>
      <c r="N48" s="10">
        <v>390109</v>
      </c>
      <c r="O48" s="10">
        <v>377864</v>
      </c>
      <c r="P48" s="10">
        <v>364417</v>
      </c>
      <c r="Q48" s="10">
        <v>372410</v>
      </c>
      <c r="R48" s="10">
        <v>369982</v>
      </c>
      <c r="S48" s="10">
        <v>378548</v>
      </c>
    </row>
    <row r="49" spans="1:20" ht="18" customHeight="1">
      <c r="A49" s="84" t="s">
        <v>19</v>
      </c>
      <c r="B49" s="84"/>
      <c r="C49" s="10" t="s">
        <v>25</v>
      </c>
      <c r="D49" s="10" t="s">
        <v>25</v>
      </c>
      <c r="E49" s="10">
        <v>638</v>
      </c>
      <c r="F49" s="10">
        <v>1767</v>
      </c>
      <c r="G49" s="10">
        <v>2175</v>
      </c>
      <c r="H49" s="10">
        <v>2284</v>
      </c>
      <c r="I49" s="10">
        <v>2483</v>
      </c>
      <c r="J49" s="10">
        <v>5067</v>
      </c>
      <c r="K49" s="10">
        <v>6380</v>
      </c>
      <c r="L49" s="10">
        <v>7356</v>
      </c>
      <c r="M49" s="10">
        <v>9016</v>
      </c>
      <c r="N49" s="10">
        <v>9511</v>
      </c>
      <c r="O49" s="10">
        <v>9999</v>
      </c>
      <c r="P49" s="10">
        <v>11097</v>
      </c>
      <c r="Q49" s="10">
        <v>11997</v>
      </c>
      <c r="R49" s="10">
        <v>6272</v>
      </c>
      <c r="S49" s="10">
        <v>4811</v>
      </c>
    </row>
    <row r="50" spans="1:20" ht="18" customHeight="1">
      <c r="A50" s="83" t="s">
        <v>20</v>
      </c>
      <c r="B50" s="83"/>
      <c r="C50" s="10">
        <v>381078</v>
      </c>
      <c r="D50" s="10">
        <v>389957</v>
      </c>
      <c r="E50" s="10">
        <v>394090</v>
      </c>
      <c r="F50" s="10">
        <v>388624</v>
      </c>
      <c r="G50" s="10">
        <v>374377</v>
      </c>
      <c r="H50" s="10">
        <v>361024</v>
      </c>
      <c r="I50" s="10">
        <v>360288</v>
      </c>
      <c r="J50" s="10">
        <v>369836</v>
      </c>
      <c r="K50" s="10">
        <v>365800</v>
      </c>
      <c r="L50" s="10">
        <v>376372</v>
      </c>
      <c r="M50" s="10">
        <v>388843</v>
      </c>
      <c r="N50" s="10">
        <v>383220</v>
      </c>
      <c r="O50" s="10">
        <v>364476</v>
      </c>
      <c r="P50" s="10">
        <v>355995</v>
      </c>
      <c r="Q50" s="10">
        <v>343612</v>
      </c>
      <c r="R50" s="10">
        <v>350407</v>
      </c>
      <c r="S50" s="10">
        <v>355878</v>
      </c>
    </row>
    <row r="51" spans="1:20" ht="18" customHeight="1">
      <c r="A51" s="85" t="s">
        <v>24</v>
      </c>
      <c r="B51" s="85"/>
      <c r="C51" s="26">
        <v>2143453</v>
      </c>
      <c r="D51" s="26">
        <v>2113996</v>
      </c>
      <c r="E51" s="26">
        <v>2095326</v>
      </c>
      <c r="F51" s="26">
        <v>2084632</v>
      </c>
      <c r="G51" s="26">
        <v>2059560</v>
      </c>
      <c r="H51" s="26">
        <v>2011866</v>
      </c>
      <c r="I51" s="26">
        <v>2033534</v>
      </c>
      <c r="J51" s="26">
        <v>2076385</v>
      </c>
      <c r="K51" s="26">
        <v>2324294</v>
      </c>
      <c r="L51" s="26">
        <v>2295108</v>
      </c>
      <c r="M51" s="26">
        <v>2220012</v>
      </c>
      <c r="N51" s="26">
        <v>2134516</v>
      </c>
      <c r="O51" s="26">
        <v>2035461</v>
      </c>
      <c r="P51" s="26">
        <v>1977862</v>
      </c>
      <c r="Q51" s="27">
        <v>1959734</v>
      </c>
      <c r="R51" s="27">
        <v>1928017</v>
      </c>
      <c r="S51" s="27">
        <v>1924578</v>
      </c>
      <c r="T51" s="31"/>
    </row>
    <row r="52" spans="1:20" ht="12.75">
      <c r="A52" s="1" t="s">
        <v>99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20" ht="5.25" customHeight="1">
      <c r="A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1:20" ht="12.75">
      <c r="A54" s="24" t="s">
        <v>56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20" ht="12.75">
      <c r="A55" s="24" t="s">
        <v>82</v>
      </c>
    </row>
    <row r="56" spans="1:20" ht="12.75">
      <c r="A56" s="24" t="s">
        <v>57</v>
      </c>
    </row>
    <row r="58" spans="1:20" ht="18" customHeight="1"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</row>
    <row r="59" spans="1:20" ht="18" customHeight="1">
      <c r="A59" s="86" t="s">
        <v>83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</row>
    <row r="75" spans="1:18" s="32" customFormat="1" ht="18" customHeight="1"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8" ht="18" customHeight="1">
      <c r="A76" s="86" t="s">
        <v>84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</row>
    <row r="91" spans="1:18" ht="18" customHeight="1">
      <c r="A91" s="68" t="s">
        <v>112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6" spans="1:18" ht="18" customHeight="1">
      <c r="P96" s="36"/>
    </row>
  </sheetData>
  <mergeCells count="13">
    <mergeCell ref="A37:A47"/>
    <mergeCell ref="A1:S1"/>
    <mergeCell ref="A5:A11"/>
    <mergeCell ref="A13:A22"/>
    <mergeCell ref="A24:A34"/>
    <mergeCell ref="A36:B36"/>
    <mergeCell ref="A91:R91"/>
    <mergeCell ref="A48:B48"/>
    <mergeCell ref="A49:B49"/>
    <mergeCell ref="A50:B50"/>
    <mergeCell ref="A51:B51"/>
    <mergeCell ref="A59:R59"/>
    <mergeCell ref="A76:R76"/>
  </mergeCells>
  <printOptions horizontalCentered="1"/>
  <pageMargins left="0.19685039370078741" right="0.19685039370078741" top="0.59055118110236227" bottom="0.43307086614173229" header="0.31496062992125984" footer="0.31496062992125984"/>
  <pageSetup paperSize="8"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/>
  <dimension ref="A1:O92"/>
  <sheetViews>
    <sheetView zoomScale="90" zoomScaleNormal="90" workbookViewId="0">
      <selection activeCell="M31" sqref="M31"/>
    </sheetView>
  </sheetViews>
  <sheetFormatPr defaultColWidth="9.140625" defaultRowHeight="18" customHeight="1"/>
  <cols>
    <col min="1" max="1" width="16.5703125" style="42" customWidth="1"/>
    <col min="2" max="11" width="9.42578125" style="42" customWidth="1"/>
    <col min="12" max="13" width="9.140625" style="42"/>
    <col min="14" max="14" width="17" style="42" customWidth="1"/>
    <col min="15" max="16384" width="9.140625" style="42"/>
  </cols>
  <sheetData>
    <row r="1" spans="1:15" s="39" customFormat="1" ht="18" customHeight="1">
      <c r="A1" s="89" t="s">
        <v>69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37"/>
      <c r="M1" s="37"/>
      <c r="N1" s="37"/>
      <c r="O1" s="38"/>
    </row>
    <row r="2" spans="1:15" s="39" customFormat="1" ht="18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40"/>
      <c r="M2" s="40"/>
      <c r="N2" s="40"/>
      <c r="O2" s="38"/>
    </row>
    <row r="3" spans="1:15" ht="18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5" ht="18" customHeight="1">
      <c r="A4" s="43"/>
      <c r="J4" s="90" t="s">
        <v>70</v>
      </c>
      <c r="K4" s="90"/>
    </row>
    <row r="5" spans="1:15" s="45" customFormat="1" ht="24" customHeight="1">
      <c r="A5" s="13" t="s">
        <v>71</v>
      </c>
      <c r="B5" s="44">
        <v>2003</v>
      </c>
      <c r="C5" s="44">
        <v>2004</v>
      </c>
      <c r="D5" s="44">
        <v>2005</v>
      </c>
      <c r="E5" s="44">
        <v>2006</v>
      </c>
      <c r="F5" s="44">
        <v>2007</v>
      </c>
      <c r="G5" s="44">
        <v>2008</v>
      </c>
      <c r="H5" s="44">
        <v>2009</v>
      </c>
      <c r="I5" s="44">
        <v>2010</v>
      </c>
      <c r="J5" s="44">
        <v>2011</v>
      </c>
      <c r="K5" s="44">
        <v>2012</v>
      </c>
    </row>
    <row r="6" spans="1:15" ht="18" customHeight="1">
      <c r="A6" s="46" t="s">
        <v>72</v>
      </c>
      <c r="B6" s="47">
        <v>2208991</v>
      </c>
      <c r="C6" s="47">
        <v>2198954</v>
      </c>
      <c r="D6" s="47">
        <v>2172853</v>
      </c>
      <c r="E6" s="47">
        <v>2124260</v>
      </c>
      <c r="F6" s="47">
        <v>2144991</v>
      </c>
      <c r="G6" s="47">
        <v>2374720</v>
      </c>
      <c r="H6" s="47">
        <v>2435665</v>
      </c>
      <c r="I6" s="47">
        <v>2406098</v>
      </c>
      <c r="J6" s="47">
        <v>2329440</v>
      </c>
      <c r="K6" s="47">
        <v>2241756</v>
      </c>
    </row>
    <row r="7" spans="1:15" ht="18" customHeight="1">
      <c r="A7" s="48" t="s">
        <v>73</v>
      </c>
      <c r="B7" s="49">
        <v>2095326</v>
      </c>
      <c r="C7" s="49">
        <v>2084632</v>
      </c>
      <c r="D7" s="49">
        <v>2059560</v>
      </c>
      <c r="E7" s="49">
        <v>2011866</v>
      </c>
      <c r="F7" s="49">
        <v>2033534</v>
      </c>
      <c r="G7" s="49">
        <v>2265372</v>
      </c>
      <c r="H7" s="49">
        <v>2324294</v>
      </c>
      <c r="I7" s="49">
        <v>2295108</v>
      </c>
      <c r="J7" s="49">
        <v>2220012</v>
      </c>
      <c r="K7" s="49">
        <v>2134516</v>
      </c>
    </row>
    <row r="8" spans="1:15" ht="18" customHeight="1">
      <c r="A8" s="50" t="s">
        <v>33</v>
      </c>
      <c r="B8" s="49">
        <v>782693</v>
      </c>
      <c r="C8" s="49">
        <v>778438</v>
      </c>
      <c r="D8" s="49">
        <v>769955</v>
      </c>
      <c r="E8" s="49">
        <v>754169</v>
      </c>
      <c r="F8" s="49">
        <v>761298</v>
      </c>
      <c r="G8" s="49">
        <v>852964</v>
      </c>
      <c r="H8" s="49">
        <v>879896</v>
      </c>
      <c r="I8" s="49">
        <v>864627</v>
      </c>
      <c r="J8" s="49">
        <v>822705</v>
      </c>
      <c r="K8" s="49">
        <v>787312</v>
      </c>
    </row>
    <row r="9" spans="1:15" ht="18" customHeight="1">
      <c r="A9" s="50" t="s">
        <v>34</v>
      </c>
      <c r="B9" s="49">
        <v>481615</v>
      </c>
      <c r="C9" s="49">
        <v>483522</v>
      </c>
      <c r="D9" s="49">
        <v>473148</v>
      </c>
      <c r="E9" s="49">
        <v>460987</v>
      </c>
      <c r="F9" s="49">
        <v>462586</v>
      </c>
      <c r="G9" s="49">
        <v>517251</v>
      </c>
      <c r="H9" s="49">
        <v>521232</v>
      </c>
      <c r="I9" s="49">
        <v>509893</v>
      </c>
      <c r="J9" s="49">
        <v>490330</v>
      </c>
      <c r="K9" s="49">
        <v>467802</v>
      </c>
    </row>
    <row r="10" spans="1:15" ht="18" customHeight="1">
      <c r="A10" s="50" t="s">
        <v>35</v>
      </c>
      <c r="B10" s="49">
        <v>612221</v>
      </c>
      <c r="C10" s="49">
        <v>599366</v>
      </c>
      <c r="D10" s="49">
        <v>595158</v>
      </c>
      <c r="E10" s="49">
        <v>584126</v>
      </c>
      <c r="F10" s="49">
        <v>595517</v>
      </c>
      <c r="G10" s="49">
        <v>644253</v>
      </c>
      <c r="H10" s="49">
        <v>671776</v>
      </c>
      <c r="I10" s="49">
        <v>673925</v>
      </c>
      <c r="J10" s="49">
        <v>668485</v>
      </c>
      <c r="K10" s="49">
        <v>652176</v>
      </c>
    </row>
    <row r="11" spans="1:15" ht="18" customHeight="1">
      <c r="A11" s="50" t="s">
        <v>36</v>
      </c>
      <c r="B11" s="49">
        <v>137353</v>
      </c>
      <c r="C11" s="49">
        <v>141018</v>
      </c>
      <c r="D11" s="49">
        <v>138711</v>
      </c>
      <c r="E11" s="49">
        <v>132194</v>
      </c>
      <c r="F11" s="49">
        <v>132194</v>
      </c>
      <c r="G11" s="49">
        <v>159593</v>
      </c>
      <c r="H11" s="49">
        <v>157737</v>
      </c>
      <c r="I11" s="49">
        <v>152296</v>
      </c>
      <c r="J11" s="49">
        <v>146044</v>
      </c>
      <c r="K11" s="49">
        <v>139427</v>
      </c>
    </row>
    <row r="12" spans="1:15" ht="18" customHeight="1">
      <c r="A12" s="50" t="s">
        <v>37</v>
      </c>
      <c r="B12" s="49">
        <v>81444</v>
      </c>
      <c r="C12" s="49">
        <v>82288</v>
      </c>
      <c r="D12" s="49">
        <v>82588</v>
      </c>
      <c r="E12" s="49">
        <v>80390</v>
      </c>
      <c r="F12" s="49">
        <v>81939</v>
      </c>
      <c r="G12" s="49">
        <v>91311</v>
      </c>
      <c r="H12" s="49">
        <v>93653</v>
      </c>
      <c r="I12" s="49">
        <v>94367</v>
      </c>
      <c r="J12" s="49">
        <v>92448</v>
      </c>
      <c r="K12" s="49">
        <v>87799</v>
      </c>
    </row>
    <row r="13" spans="1:15" ht="18" customHeight="1">
      <c r="A13" s="51" t="s">
        <v>74</v>
      </c>
      <c r="B13" s="49">
        <v>56970</v>
      </c>
      <c r="C13" s="49">
        <v>56241</v>
      </c>
      <c r="D13" s="49">
        <v>55103</v>
      </c>
      <c r="E13" s="49">
        <v>54156</v>
      </c>
      <c r="F13" s="49">
        <v>53296</v>
      </c>
      <c r="G13" s="49">
        <v>52109</v>
      </c>
      <c r="H13" s="49">
        <v>54529</v>
      </c>
      <c r="I13" s="49">
        <v>53907</v>
      </c>
      <c r="J13" s="49">
        <v>53260</v>
      </c>
      <c r="K13" s="49">
        <v>52225</v>
      </c>
    </row>
    <row r="14" spans="1:15" ht="18" customHeight="1">
      <c r="A14" s="51" t="s">
        <v>75</v>
      </c>
      <c r="B14" s="49">
        <v>56695</v>
      </c>
      <c r="C14" s="49">
        <v>58081</v>
      </c>
      <c r="D14" s="49">
        <v>58190</v>
      </c>
      <c r="E14" s="49">
        <v>58238</v>
      </c>
      <c r="F14" s="49">
        <v>58161</v>
      </c>
      <c r="G14" s="49">
        <v>57239</v>
      </c>
      <c r="H14" s="49">
        <v>56842</v>
      </c>
      <c r="I14" s="49">
        <v>57083</v>
      </c>
      <c r="J14" s="49">
        <v>56168</v>
      </c>
      <c r="K14" s="49">
        <v>55015</v>
      </c>
    </row>
    <row r="15" spans="1:15" ht="18" customHeight="1">
      <c r="A15" s="52"/>
    </row>
    <row r="16" spans="1:15" ht="18" customHeight="1">
      <c r="A16" s="43"/>
    </row>
    <row r="17" spans="1:11" s="45" customFormat="1" ht="18" customHeight="1">
      <c r="A17" s="53"/>
      <c r="K17" s="54" t="s">
        <v>28</v>
      </c>
    </row>
    <row r="18" spans="1:11" s="45" customFormat="1" ht="24" customHeight="1">
      <c r="A18" s="13" t="s">
        <v>71</v>
      </c>
      <c r="B18" s="44">
        <v>2003</v>
      </c>
      <c r="C18" s="44">
        <v>2004</v>
      </c>
      <c r="D18" s="44">
        <v>2005</v>
      </c>
      <c r="E18" s="44">
        <v>2006</v>
      </c>
      <c r="F18" s="44">
        <v>2007</v>
      </c>
      <c r="G18" s="44">
        <v>2008</v>
      </c>
      <c r="H18" s="44">
        <v>2009</v>
      </c>
      <c r="I18" s="44">
        <v>2010</v>
      </c>
      <c r="J18" s="44">
        <v>2011</v>
      </c>
      <c r="K18" s="44">
        <v>2012</v>
      </c>
    </row>
    <row r="19" spans="1:11" ht="18" customHeight="1">
      <c r="A19" s="46" t="s">
        <v>72</v>
      </c>
      <c r="B19" s="47">
        <v>1084767</v>
      </c>
      <c r="C19" s="47">
        <v>1086327</v>
      </c>
      <c r="D19" s="47">
        <v>1075053</v>
      </c>
      <c r="E19" s="47">
        <v>1057363</v>
      </c>
      <c r="F19" s="47">
        <v>1075878</v>
      </c>
      <c r="G19" s="47">
        <v>1182683</v>
      </c>
      <c r="H19" s="47">
        <v>1212657</v>
      </c>
      <c r="I19" s="47">
        <v>1202864</v>
      </c>
      <c r="J19" s="47">
        <v>1171817</v>
      </c>
      <c r="K19" s="47">
        <v>1133642</v>
      </c>
    </row>
    <row r="20" spans="1:11" ht="18" customHeight="1">
      <c r="A20" s="48" t="s">
        <v>73</v>
      </c>
      <c r="B20" s="49">
        <v>1029452</v>
      </c>
      <c r="C20" s="49">
        <v>1030035</v>
      </c>
      <c r="D20" s="49">
        <v>1019458</v>
      </c>
      <c r="E20" s="49">
        <v>1002085</v>
      </c>
      <c r="F20" s="49">
        <v>1020730</v>
      </c>
      <c r="G20" s="49">
        <v>1128771</v>
      </c>
      <c r="H20" s="49">
        <v>1156970</v>
      </c>
      <c r="I20" s="49">
        <v>1147320</v>
      </c>
      <c r="J20" s="49">
        <v>1116789</v>
      </c>
      <c r="K20" s="49">
        <v>1079276</v>
      </c>
    </row>
    <row r="21" spans="1:11" ht="18" customHeight="1">
      <c r="A21" s="50" t="s">
        <v>33</v>
      </c>
      <c r="B21" s="49">
        <v>385739</v>
      </c>
      <c r="C21" s="49">
        <v>385473</v>
      </c>
      <c r="D21" s="49">
        <v>382981</v>
      </c>
      <c r="E21" s="49">
        <v>376379</v>
      </c>
      <c r="F21" s="49">
        <v>382331</v>
      </c>
      <c r="G21" s="49">
        <v>421972</v>
      </c>
      <c r="H21" s="49">
        <v>435578</v>
      </c>
      <c r="I21" s="49">
        <v>429697</v>
      </c>
      <c r="J21" s="49">
        <v>411558</v>
      </c>
      <c r="K21" s="49">
        <v>396711</v>
      </c>
    </row>
    <row r="22" spans="1:11" ht="18" customHeight="1">
      <c r="A22" s="50" t="s">
        <v>34</v>
      </c>
      <c r="B22" s="49">
        <v>236695</v>
      </c>
      <c r="C22" s="49">
        <v>239133</v>
      </c>
      <c r="D22" s="49">
        <v>233861</v>
      </c>
      <c r="E22" s="49">
        <v>229691</v>
      </c>
      <c r="F22" s="49">
        <v>232000</v>
      </c>
      <c r="G22" s="49">
        <v>257628</v>
      </c>
      <c r="H22" s="49">
        <v>259313</v>
      </c>
      <c r="I22" s="49">
        <v>254269</v>
      </c>
      <c r="J22" s="49">
        <v>246428</v>
      </c>
      <c r="K22" s="49">
        <v>235857</v>
      </c>
    </row>
    <row r="23" spans="1:11" ht="18" customHeight="1">
      <c r="A23" s="50" t="s">
        <v>35</v>
      </c>
      <c r="B23" s="49">
        <v>300015</v>
      </c>
      <c r="C23" s="49">
        <v>296987</v>
      </c>
      <c r="D23" s="49">
        <v>294965</v>
      </c>
      <c r="E23" s="49">
        <v>291429</v>
      </c>
      <c r="F23" s="49">
        <v>300365</v>
      </c>
      <c r="G23" s="49">
        <v>325418</v>
      </c>
      <c r="H23" s="49">
        <v>337625</v>
      </c>
      <c r="I23" s="49">
        <v>340556</v>
      </c>
      <c r="J23" s="49">
        <v>338862</v>
      </c>
      <c r="K23" s="49">
        <v>331390</v>
      </c>
    </row>
    <row r="24" spans="1:11" ht="18" customHeight="1">
      <c r="A24" s="50" t="s">
        <v>36</v>
      </c>
      <c r="B24" s="49">
        <v>67267</v>
      </c>
      <c r="C24" s="49">
        <v>68344</v>
      </c>
      <c r="D24" s="49">
        <v>67541</v>
      </c>
      <c r="E24" s="49">
        <v>65129</v>
      </c>
      <c r="F24" s="49">
        <v>65429</v>
      </c>
      <c r="G24" s="49">
        <v>78187</v>
      </c>
      <c r="H24" s="49">
        <v>77804</v>
      </c>
      <c r="I24" s="49">
        <v>75792</v>
      </c>
      <c r="J24" s="49">
        <v>73320</v>
      </c>
      <c r="K24" s="49">
        <v>70575</v>
      </c>
    </row>
    <row r="25" spans="1:11" ht="18" customHeight="1">
      <c r="A25" s="50" t="s">
        <v>37</v>
      </c>
      <c r="B25" s="49">
        <v>39736</v>
      </c>
      <c r="C25" s="49">
        <v>40098</v>
      </c>
      <c r="D25" s="49">
        <v>40110</v>
      </c>
      <c r="E25" s="49">
        <v>39457</v>
      </c>
      <c r="F25" s="49">
        <v>40605</v>
      </c>
      <c r="G25" s="49">
        <v>45566</v>
      </c>
      <c r="H25" s="49">
        <v>46650</v>
      </c>
      <c r="I25" s="49">
        <v>47006</v>
      </c>
      <c r="J25" s="49">
        <v>46621</v>
      </c>
      <c r="K25" s="49">
        <v>44743</v>
      </c>
    </row>
    <row r="26" spans="1:11" ht="18" customHeight="1">
      <c r="A26" s="51" t="s">
        <v>74</v>
      </c>
      <c r="B26" s="49">
        <v>27607</v>
      </c>
      <c r="C26" s="49">
        <v>27651</v>
      </c>
      <c r="D26" s="49">
        <v>26880</v>
      </c>
      <c r="E26" s="49">
        <v>26557</v>
      </c>
      <c r="F26" s="49">
        <v>26431</v>
      </c>
      <c r="G26" s="49">
        <v>25621</v>
      </c>
      <c r="H26" s="49">
        <v>27128</v>
      </c>
      <c r="I26" s="49">
        <v>26839</v>
      </c>
      <c r="J26" s="49">
        <v>26624</v>
      </c>
      <c r="K26" s="49">
        <v>26259</v>
      </c>
    </row>
    <row r="27" spans="1:11" ht="18" customHeight="1">
      <c r="A27" s="51" t="s">
        <v>75</v>
      </c>
      <c r="B27" s="49">
        <v>27708</v>
      </c>
      <c r="C27" s="49">
        <v>28641</v>
      </c>
      <c r="D27" s="49">
        <v>28715</v>
      </c>
      <c r="E27" s="49">
        <v>28721</v>
      </c>
      <c r="F27" s="49">
        <v>28717</v>
      </c>
      <c r="G27" s="49">
        <v>28291</v>
      </c>
      <c r="H27" s="49">
        <v>28559</v>
      </c>
      <c r="I27" s="49">
        <v>28705</v>
      </c>
      <c r="J27" s="49">
        <v>28404</v>
      </c>
      <c r="K27" s="49">
        <v>28107</v>
      </c>
    </row>
    <row r="28" spans="1:11" ht="18" customHeight="1">
      <c r="A28" s="52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30" spans="1:11" s="45" customFormat="1" ht="18" customHeight="1">
      <c r="A30" s="53"/>
      <c r="K30" s="54" t="s">
        <v>30</v>
      </c>
    </row>
    <row r="31" spans="1:11" s="45" customFormat="1" ht="24" customHeight="1">
      <c r="A31" s="13" t="s">
        <v>71</v>
      </c>
      <c r="B31" s="44">
        <v>2003</v>
      </c>
      <c r="C31" s="44">
        <v>2004</v>
      </c>
      <c r="D31" s="44">
        <v>2005</v>
      </c>
      <c r="E31" s="44">
        <v>2006</v>
      </c>
      <c r="F31" s="44">
        <v>2007</v>
      </c>
      <c r="G31" s="44">
        <v>2008</v>
      </c>
      <c r="H31" s="44">
        <v>2009</v>
      </c>
      <c r="I31" s="44">
        <v>2010</v>
      </c>
      <c r="J31" s="44">
        <v>2011</v>
      </c>
      <c r="K31" s="44">
        <v>2012</v>
      </c>
    </row>
    <row r="32" spans="1:11" ht="18" customHeight="1">
      <c r="A32" s="46" t="s">
        <v>72</v>
      </c>
      <c r="B32" s="47">
        <v>1124224</v>
      </c>
      <c r="C32" s="47">
        <v>1112627</v>
      </c>
      <c r="D32" s="47">
        <v>1097800</v>
      </c>
      <c r="E32" s="47">
        <v>1066897</v>
      </c>
      <c r="F32" s="47">
        <v>1069113</v>
      </c>
      <c r="G32" s="47">
        <v>1192037</v>
      </c>
      <c r="H32" s="47">
        <v>1223008</v>
      </c>
      <c r="I32" s="47">
        <v>1203234</v>
      </c>
      <c r="J32" s="47">
        <v>1157623</v>
      </c>
      <c r="K32" s="47">
        <v>1108114</v>
      </c>
    </row>
    <row r="33" spans="1:11" ht="18" customHeight="1">
      <c r="A33" s="48" t="s">
        <v>73</v>
      </c>
      <c r="B33" s="49">
        <v>1065874</v>
      </c>
      <c r="C33" s="49">
        <v>1054597</v>
      </c>
      <c r="D33" s="49">
        <v>1040102</v>
      </c>
      <c r="E33" s="49">
        <v>1009781</v>
      </c>
      <c r="F33" s="49">
        <v>1012804</v>
      </c>
      <c r="G33" s="49">
        <v>1136601</v>
      </c>
      <c r="H33" s="49">
        <v>1167324</v>
      </c>
      <c r="I33" s="49">
        <v>1147788</v>
      </c>
      <c r="J33" s="49">
        <v>1103223</v>
      </c>
      <c r="K33" s="49">
        <v>1055240</v>
      </c>
    </row>
    <row r="34" spans="1:11" ht="18" customHeight="1">
      <c r="A34" s="50" t="s">
        <v>33</v>
      </c>
      <c r="B34" s="49">
        <v>396954</v>
      </c>
      <c r="C34" s="49">
        <v>392965</v>
      </c>
      <c r="D34" s="49">
        <v>386974</v>
      </c>
      <c r="E34" s="49">
        <v>377790</v>
      </c>
      <c r="F34" s="49">
        <v>378967</v>
      </c>
      <c r="G34" s="49">
        <v>430992</v>
      </c>
      <c r="H34" s="49">
        <v>444318</v>
      </c>
      <c r="I34" s="49">
        <v>434930</v>
      </c>
      <c r="J34" s="49">
        <v>411147</v>
      </c>
      <c r="K34" s="49">
        <v>390601</v>
      </c>
    </row>
    <row r="35" spans="1:11" ht="18" customHeight="1">
      <c r="A35" s="50" t="s">
        <v>34</v>
      </c>
      <c r="B35" s="49">
        <v>244920</v>
      </c>
      <c r="C35" s="49">
        <v>244389</v>
      </c>
      <c r="D35" s="49">
        <v>239287</v>
      </c>
      <c r="E35" s="49">
        <v>231296</v>
      </c>
      <c r="F35" s="49">
        <v>230586</v>
      </c>
      <c r="G35" s="49">
        <v>259623</v>
      </c>
      <c r="H35" s="49">
        <v>261919</v>
      </c>
      <c r="I35" s="49">
        <v>255624</v>
      </c>
      <c r="J35" s="49">
        <v>243902</v>
      </c>
      <c r="K35" s="49">
        <v>231945</v>
      </c>
    </row>
    <row r="36" spans="1:11" ht="18" customHeight="1">
      <c r="A36" s="50" t="s">
        <v>35</v>
      </c>
      <c r="B36" s="49">
        <v>312206</v>
      </c>
      <c r="C36" s="49">
        <v>302379</v>
      </c>
      <c r="D36" s="49">
        <v>300193</v>
      </c>
      <c r="E36" s="49">
        <v>292697</v>
      </c>
      <c r="F36" s="49">
        <v>295152</v>
      </c>
      <c r="G36" s="49">
        <v>318835</v>
      </c>
      <c r="H36" s="49">
        <v>334151</v>
      </c>
      <c r="I36" s="49">
        <v>333369</v>
      </c>
      <c r="J36" s="49">
        <v>329623</v>
      </c>
      <c r="K36" s="49">
        <v>320786</v>
      </c>
    </row>
    <row r="37" spans="1:11" ht="18" customHeight="1">
      <c r="A37" s="50" t="s">
        <v>36</v>
      </c>
      <c r="B37" s="49">
        <v>70086</v>
      </c>
      <c r="C37" s="49">
        <v>72674</v>
      </c>
      <c r="D37" s="49">
        <v>71170</v>
      </c>
      <c r="E37" s="49">
        <v>67065</v>
      </c>
      <c r="F37" s="49">
        <v>66765</v>
      </c>
      <c r="G37" s="49">
        <v>81406</v>
      </c>
      <c r="H37" s="49">
        <v>79933</v>
      </c>
      <c r="I37" s="49">
        <v>76504</v>
      </c>
      <c r="J37" s="49">
        <v>72724</v>
      </c>
      <c r="K37" s="49">
        <v>68852</v>
      </c>
    </row>
    <row r="38" spans="1:11" ht="18" customHeight="1">
      <c r="A38" s="50" t="s">
        <v>37</v>
      </c>
      <c r="B38" s="49">
        <v>41708</v>
      </c>
      <c r="C38" s="49">
        <v>42190</v>
      </c>
      <c r="D38" s="49">
        <v>42478</v>
      </c>
      <c r="E38" s="49">
        <v>40933</v>
      </c>
      <c r="F38" s="49">
        <v>41334</v>
      </c>
      <c r="G38" s="49">
        <v>45745</v>
      </c>
      <c r="H38" s="49">
        <v>47003</v>
      </c>
      <c r="I38" s="49">
        <v>47361</v>
      </c>
      <c r="J38" s="49">
        <v>45827</v>
      </c>
      <c r="K38" s="49">
        <v>43056</v>
      </c>
    </row>
    <row r="39" spans="1:11" ht="18" customHeight="1">
      <c r="A39" s="51" t="s">
        <v>74</v>
      </c>
      <c r="B39" s="49">
        <v>29363</v>
      </c>
      <c r="C39" s="49">
        <v>28590</v>
      </c>
      <c r="D39" s="49">
        <v>28223</v>
      </c>
      <c r="E39" s="49">
        <v>27599</v>
      </c>
      <c r="F39" s="49">
        <v>26865</v>
      </c>
      <c r="G39" s="49">
        <v>26488</v>
      </c>
      <c r="H39" s="49">
        <v>27401</v>
      </c>
      <c r="I39" s="49">
        <v>27068</v>
      </c>
      <c r="J39" s="49">
        <v>26636</v>
      </c>
      <c r="K39" s="49">
        <v>25966</v>
      </c>
    </row>
    <row r="40" spans="1:11" ht="18" customHeight="1">
      <c r="A40" s="51" t="s">
        <v>75</v>
      </c>
      <c r="B40" s="49">
        <v>28987</v>
      </c>
      <c r="C40" s="49">
        <v>29440</v>
      </c>
      <c r="D40" s="49">
        <v>29475</v>
      </c>
      <c r="E40" s="49">
        <v>29517</v>
      </c>
      <c r="F40" s="49">
        <v>29444</v>
      </c>
      <c r="G40" s="49">
        <v>28948</v>
      </c>
      <c r="H40" s="49">
        <v>28283</v>
      </c>
      <c r="I40" s="49">
        <v>28378</v>
      </c>
      <c r="J40" s="49">
        <v>27764</v>
      </c>
      <c r="K40" s="49">
        <v>26908</v>
      </c>
    </row>
    <row r="41" spans="1:11" ht="12.75">
      <c r="A41" s="52" t="s">
        <v>76</v>
      </c>
    </row>
    <row r="42" spans="1:11" ht="18" customHeight="1">
      <c r="A42" s="52"/>
    </row>
    <row r="43" spans="1:11" ht="18" customHeight="1">
      <c r="A43" s="86" t="s">
        <v>77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1:11" ht="18" customHeight="1">
      <c r="A44" s="52"/>
    </row>
    <row r="45" spans="1:11" ht="18" customHeight="1">
      <c r="A45" s="52"/>
    </row>
    <row r="46" spans="1:11" ht="18" customHeight="1">
      <c r="A46" s="52"/>
    </row>
    <row r="47" spans="1:11" ht="18" customHeight="1">
      <c r="A47" s="52"/>
    </row>
    <row r="48" spans="1:11" ht="18" customHeight="1">
      <c r="A48" s="52"/>
    </row>
    <row r="49" spans="1:11" ht="18" customHeight="1">
      <c r="A49" s="52"/>
    </row>
    <row r="50" spans="1:11" ht="18" customHeight="1">
      <c r="A50" s="52"/>
    </row>
    <row r="51" spans="1:11" ht="18" customHeight="1">
      <c r="A51" s="52"/>
    </row>
    <row r="52" spans="1:11" ht="18" customHeight="1">
      <c r="A52" s="52"/>
    </row>
    <row r="53" spans="1:11" ht="18" customHeight="1">
      <c r="A53" s="52"/>
    </row>
    <row r="54" spans="1:11" ht="18" customHeight="1">
      <c r="A54" s="52"/>
    </row>
    <row r="55" spans="1:11" ht="18" customHeight="1">
      <c r="A55" s="52"/>
    </row>
    <row r="58" spans="1:11" ht="18" customHeight="1">
      <c r="A58" s="86" t="s">
        <v>78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1:11" ht="18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8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8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8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8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8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8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8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8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8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8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8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8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8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8" customHeight="1">
      <c r="A73" s="86" t="s">
        <v>79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1:11" ht="18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8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8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8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8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8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8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8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8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8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8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8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8" customHeight="1">
      <c r="A86" s="88" t="s">
        <v>100</v>
      </c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1:11" ht="18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8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90" spans="1:11" ht="18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8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8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</sheetData>
  <mergeCells count="6">
    <mergeCell ref="A86:K86"/>
    <mergeCell ref="A1:K2"/>
    <mergeCell ref="J4:K4"/>
    <mergeCell ref="A43:K43"/>
    <mergeCell ref="A58:K58"/>
    <mergeCell ref="A73:K73"/>
  </mergeCells>
  <printOptions horizontalCentered="1"/>
  <pageMargins left="0.23622047244094491" right="0.19685039370078741" top="0.43307086614173229" bottom="0.43307086614173229" header="0.15748031496062992" footer="0.23622047244094491"/>
  <pageSetup paperSize="9" scale="71" firstPageNumber="0" fitToWidth="0" fitToHeight="0" pageOrder="overThenDown" orientation="portrait" horizontalDpi="300" verticalDpi="300" r:id="rId1"/>
  <headerFooter alignWithMargins="0"/>
  <rowBreaks count="1" manualBreakCount="1">
    <brk id="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6</vt:i4>
      </vt:variant>
    </vt:vector>
  </HeadingPairs>
  <TitlesOfParts>
    <vt:vector size="12" baseType="lpstr">
      <vt:lpstr>I9</vt:lpstr>
      <vt:lpstr>I9.1</vt:lpstr>
      <vt:lpstr>I9.2</vt:lpstr>
      <vt:lpstr>I9.3</vt:lpstr>
      <vt:lpstr>I9.4</vt:lpstr>
      <vt:lpstr>I9.5</vt:lpstr>
      <vt:lpstr>'I9'!Área_de_Impressão</vt:lpstr>
      <vt:lpstr>I9.1!Área_de_Impressão</vt:lpstr>
      <vt:lpstr>I9.2!Área_de_Impressão</vt:lpstr>
      <vt:lpstr>I9.3!Área_de_Impressão</vt:lpstr>
      <vt:lpstr>I9.4!Área_de_Impressão</vt:lpstr>
      <vt:lpstr>I9.5!Área_de_Impressão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2015-01-13T15:38:36Z</cp:lastPrinted>
  <dcterms:created xsi:type="dcterms:W3CDTF">2014-11-17T10:45:25Z</dcterms:created>
  <dcterms:modified xsi:type="dcterms:W3CDTF">2019-02-27T19:43:21Z</dcterms:modified>
</cp:coreProperties>
</file>