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2_3" sheetId="1" r:id="rId1"/>
  </sheets>
  <definedNames>
    <definedName name="_xlnm.Print_Area" localSheetId="0">I12_3!$A$1:$T$96</definedName>
  </definedNames>
  <calcPr calcId="162913"/>
</workbook>
</file>

<file path=xl/calcChain.xml><?xml version="1.0" encoding="utf-8"?>
<calcChain xmlns="http://schemas.openxmlformats.org/spreadsheetml/2006/main">
  <c r="D95" i="1" l="1"/>
  <c r="D94" i="1"/>
  <c r="D93" i="1"/>
  <c r="D90" i="1"/>
  <c r="D89" i="1"/>
  <c r="D92" i="1"/>
  <c r="D88" i="1"/>
  <c r="D87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Q88" i="1"/>
  <c r="R88" i="1"/>
  <c r="S88" i="1"/>
  <c r="T88" i="1"/>
  <c r="E88" i="1"/>
  <c r="F88" i="1"/>
  <c r="G88" i="1"/>
  <c r="H88" i="1"/>
  <c r="I88" i="1"/>
  <c r="J88" i="1"/>
  <c r="K88" i="1"/>
  <c r="L88" i="1"/>
  <c r="M88" i="1"/>
  <c r="N88" i="1"/>
  <c r="O88" i="1"/>
  <c r="P88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</calcChain>
</file>

<file path=xl/sharedStrings.xml><?xml version="1.0" encoding="utf-8"?>
<sst xmlns="http://schemas.openxmlformats.org/spreadsheetml/2006/main" count="82" uniqueCount="52">
  <si>
    <t>Privado Total</t>
  </si>
  <si>
    <t>Formações modulares</t>
  </si>
  <si>
    <t>Ensino secundário</t>
  </si>
  <si>
    <t>Processos RVCC</t>
  </si>
  <si>
    <t>Ensino recorrente</t>
  </si>
  <si>
    <t>Cursos EFA</t>
  </si>
  <si>
    <t>Cursos CEF</t>
  </si>
  <si>
    <t>Cursos profissionais</t>
  </si>
  <si>
    <t>Ensino artístico especializado</t>
  </si>
  <si>
    <t>Ensino regular</t>
  </si>
  <si>
    <t>Ensino básico</t>
  </si>
  <si>
    <t>Cursos vocacionais</t>
  </si>
  <si>
    <t>Educação pré-escolar</t>
  </si>
  <si>
    <t>Privado</t>
  </si>
  <si>
    <t>Público Total</t>
  </si>
  <si>
    <t>Ensino artístico especializado (recorrente)</t>
  </si>
  <si>
    <t>Cursos de aprendizagem</t>
  </si>
  <si>
    <t>Percursos curriculares alternativos</t>
  </si>
  <si>
    <t>Público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</si>
  <si>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</si>
  <si>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</si>
  <si>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</si>
  <si>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</si>
  <si>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</si>
  <si>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</si>
  <si>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</si>
  <si>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</si>
  <si>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</si>
  <si>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</si>
  <si>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</si>
  <si>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2001/02</t>
  </si>
  <si>
    <t>2000/01</t>
  </si>
  <si>
    <t>Modalidade de educação</t>
  </si>
  <si>
    <t>Natureza</t>
  </si>
  <si>
    <t>Público - Ensino Básico Regular</t>
  </si>
  <si>
    <t>Público - Ensino Básico Não Regular</t>
  </si>
  <si>
    <t>Público - Ensino Secundário Regular</t>
  </si>
  <si>
    <t>Público - Ensino Secundário Não Regular</t>
  </si>
  <si>
    <t>Privado - Ensino Básico Regular</t>
  </si>
  <si>
    <t>Privado - Ensino Básico Não Regular</t>
  </si>
  <si>
    <t>Privado - Ensino Secundário Regular</t>
  </si>
  <si>
    <t>Privado - Ensino Secundário Não Regular</t>
  </si>
  <si>
    <t>Nível de educação/ ensino</t>
  </si>
  <si>
    <t>Percentagem de alunos matriculados entre os 6 e os 18 anos no ensino básico, por natureza do estabelecimento, nível de ensino e modalidade</t>
  </si>
  <si>
    <t>Percentagem de alunos matriculados entre os 6 e os 18 anos no ensino secundário, por natureza do estabelecimento, nível de ensino e modalidade</t>
  </si>
  <si>
    <t>2013/14</t>
  </si>
  <si>
    <t>Fonte: DGEEC</t>
  </si>
  <si>
    <t>2014/15</t>
  </si>
  <si>
    <t>2015/16</t>
  </si>
  <si>
    <t>2016/17</t>
  </si>
  <si>
    <t xml:space="preserve">I12.3 Distribuição percentual dos alunos matriculados entre os 6 e os 18 anos, por natureza do estabelecimento, nível de educação/ensino e modalidade de educação, no Continente (2000/01 a 2016/17) 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</si>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</sst>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0.0%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  <numFmt numFmtId="198" formatCode="0.0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6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8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9"/>
    <xf numFmtId="0" fontId="12" fillId="43" borderId="9"/>
    <xf numFmtId="0" fontId="12" fillId="43" borderId="9"/>
    <xf numFmtId="0" fontId="12" fillId="43" borderId="9"/>
    <xf numFmtId="0" fontId="12" fillId="43" borderId="9"/>
    <xf numFmtId="0" fontId="12" fillId="43" borderId="9"/>
    <xf numFmtId="0" fontId="12" fillId="43" borderId="9"/>
    <xf numFmtId="0" fontId="12" fillId="43" borderId="9"/>
    <xf numFmtId="0" fontId="12" fillId="43" borderId="9"/>
    <xf numFmtId="0" fontId="13" fillId="44" borderId="10">
      <alignment horizontal="right" vertical="top" wrapText="1"/>
    </xf>
    <xf numFmtId="0" fontId="14" fillId="0" borderId="0"/>
    <xf numFmtId="0" fontId="15" fillId="45" borderId="11" applyNumberFormat="0" applyAlignment="0" applyProtection="0"/>
    <xf numFmtId="0" fontId="16" fillId="46" borderId="12" applyNumberFormat="0" applyAlignment="0" applyProtection="0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2" fillId="0" borderId="13"/>
    <xf numFmtId="0" fontId="17" fillId="47" borderId="14" applyNumberFormat="0" applyAlignment="0" applyProtection="0"/>
    <xf numFmtId="0" fontId="18" fillId="48" borderId="15" applyNumberFormat="0" applyAlignment="0" applyProtection="0"/>
    <xf numFmtId="0" fontId="19" fillId="49" borderId="16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5" fillId="0" borderId="0" applyFill="0" applyBorder="0" applyAlignment="0" applyProtection="0"/>
    <xf numFmtId="0" fontId="27" fillId="0" borderId="0" applyFill="0" applyBorder="0" applyProtection="0"/>
    <xf numFmtId="0" fontId="28" fillId="52" borderId="9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9">
      <protection locked="0"/>
    </xf>
    <xf numFmtId="0" fontId="3" fillId="52" borderId="13"/>
    <xf numFmtId="0" fontId="3" fillId="50" borderId="0"/>
    <xf numFmtId="0" fontId="1" fillId="53" borderId="17" applyFont="0" applyBorder="0"/>
    <xf numFmtId="171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6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64" fontId="34" fillId="0" borderId="0" applyFont="0" applyFill="0" applyBorder="0" applyAlignment="0" applyProtection="0"/>
    <xf numFmtId="172" fontId="25" fillId="0" borderId="0" applyFill="0" applyBorder="0" applyAlignment="0" applyProtection="0"/>
    <xf numFmtId="175" fontId="3" fillId="0" borderId="0" applyFont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3" fontId="25" fillId="0" borderId="0" applyFill="0" applyBorder="0" applyAlignment="0" applyProtection="0"/>
    <xf numFmtId="175" fontId="3" fillId="0" borderId="0" applyFont="0" applyFill="0" applyBorder="0" applyAlignment="0" applyProtection="0"/>
    <xf numFmtId="177" fontId="25" fillId="0" borderId="0" applyFill="0" applyBorder="0" applyAlignment="0" applyProtection="0"/>
    <xf numFmtId="174" fontId="3" fillId="0" borderId="0" applyFont="0" applyFill="0" applyBorder="0" applyAlignment="0" applyProtection="0"/>
    <xf numFmtId="178" fontId="25" fillId="0" borderId="0" applyFill="0" applyBorder="0" applyAlignment="0" applyProtection="0"/>
    <xf numFmtId="171" fontId="3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5" fillId="0" borderId="0"/>
    <xf numFmtId="181" fontId="5" fillId="0" borderId="0"/>
    <xf numFmtId="0" fontId="5" fillId="0" borderId="0"/>
    <xf numFmtId="0" fontId="3" fillId="0" borderId="0"/>
    <xf numFmtId="182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3" fontId="39" fillId="50" borderId="0" applyNumberFormat="0" applyFill="0">
      <alignment horizontal="left"/>
    </xf>
    <xf numFmtId="0" fontId="40" fillId="50" borderId="13">
      <alignment horizontal="left"/>
    </xf>
    <xf numFmtId="0" fontId="12" fillId="54" borderId="18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4" fontId="27" fillId="0" borderId="19"/>
    <xf numFmtId="184" fontId="45" fillId="50" borderId="0" applyNumberFormat="0" applyFont="0" applyAlignment="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3" fontId="47" fillId="57" borderId="13" applyNumberFormat="0">
      <alignment horizontal="centerContinuous"/>
    </xf>
    <xf numFmtId="183" fontId="27" fillId="57" borderId="4" applyNumberFormat="0">
      <alignment horizontal="center" wrapText="1"/>
    </xf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0" fillId="18" borderId="12" applyNumberFormat="0" applyAlignment="0" applyProtection="0"/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13">
      <alignment horizontal="centerContinuous" wrapText="1"/>
    </xf>
    <xf numFmtId="0" fontId="62" fillId="55" borderId="0">
      <alignment horizontal="center" wrapText="1"/>
    </xf>
    <xf numFmtId="0" fontId="3" fillId="50" borderId="13">
      <alignment horizontal="centerContinuous" wrapText="1"/>
    </xf>
    <xf numFmtId="0" fontId="3" fillId="0" borderId="0"/>
    <xf numFmtId="0" fontId="63" fillId="50" borderId="4">
      <alignment wrapText="1"/>
    </xf>
    <xf numFmtId="0" fontId="63" fillId="50" borderId="4">
      <alignment wrapText="1"/>
    </xf>
    <xf numFmtId="0" fontId="12" fillId="50" borderId="4">
      <alignment wrapText="1"/>
    </xf>
    <xf numFmtId="0" fontId="63" fillId="50" borderId="4">
      <alignment wrapText="1"/>
    </xf>
    <xf numFmtId="0" fontId="63" fillId="50" borderId="4">
      <alignment wrapText="1"/>
    </xf>
    <xf numFmtId="0" fontId="63" fillId="50" borderId="4">
      <alignment wrapText="1"/>
    </xf>
    <xf numFmtId="0" fontId="63" fillId="50" borderId="4">
      <alignment wrapText="1"/>
    </xf>
    <xf numFmtId="0" fontId="63" fillId="50" borderId="4">
      <alignment wrapText="1"/>
    </xf>
    <xf numFmtId="0" fontId="12" fillId="50" borderId="4">
      <alignment wrapText="1"/>
    </xf>
    <xf numFmtId="0" fontId="12" fillId="50" borderId="4">
      <alignment wrapText="1"/>
    </xf>
    <xf numFmtId="0" fontId="12" fillId="50" borderId="4">
      <alignment wrapText="1"/>
    </xf>
    <xf numFmtId="0" fontId="12" fillId="50" borderId="4">
      <alignment wrapText="1"/>
    </xf>
    <xf numFmtId="0" fontId="12" fillId="50" borderId="4">
      <alignment wrapText="1"/>
    </xf>
    <xf numFmtId="0" fontId="12" fillId="50" borderId="4">
      <alignment wrapText="1"/>
    </xf>
    <xf numFmtId="0" fontId="12" fillId="50" borderId="4">
      <alignment wrapText="1"/>
    </xf>
    <xf numFmtId="0" fontId="63" fillId="50" borderId="27"/>
    <xf numFmtId="0" fontId="12" fillId="50" borderId="27"/>
    <xf numFmtId="0" fontId="12" fillId="50" borderId="27"/>
    <xf numFmtId="0" fontId="63" fillId="50" borderId="27"/>
    <xf numFmtId="0" fontId="63" fillId="50" borderId="27"/>
    <xf numFmtId="0" fontId="63" fillId="50" borderId="27"/>
    <xf numFmtId="0" fontId="63" fillId="50" borderId="27"/>
    <xf numFmtId="0" fontId="63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63" fillId="50" borderId="2"/>
    <xf numFmtId="0" fontId="12" fillId="50" borderId="2"/>
    <xf numFmtId="0" fontId="12" fillId="50" borderId="2"/>
    <xf numFmtId="0" fontId="63" fillId="50" borderId="2"/>
    <xf numFmtId="0" fontId="63" fillId="50" borderId="2"/>
    <xf numFmtId="0" fontId="63" fillId="50" borderId="2"/>
    <xf numFmtId="0" fontId="63" fillId="50" borderId="2"/>
    <xf numFmtId="0" fontId="63" fillId="50" borderId="2"/>
    <xf numFmtId="0" fontId="12" fillId="50" borderId="2"/>
    <xf numFmtId="0" fontId="12" fillId="50" borderId="2"/>
    <xf numFmtId="0" fontId="12" fillId="50" borderId="2"/>
    <xf numFmtId="0" fontId="12" fillId="50" borderId="2"/>
    <xf numFmtId="0" fontId="12" fillId="50" borderId="2"/>
    <xf numFmtId="0" fontId="12" fillId="50" borderId="2"/>
    <xf numFmtId="0" fontId="12" fillId="50" borderId="2"/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9" fillId="49" borderId="29">
      <alignment horizontal="left" vertical="top" wrapText="1"/>
    </xf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25" fillId="0" borderId="0" applyFill="0" applyBorder="0" applyAlignment="0" applyProtection="0"/>
    <xf numFmtId="164" fontId="1" fillId="0" borderId="0" applyFont="0" applyFill="0" applyBorder="0" applyAlignment="0" applyProtection="0"/>
    <xf numFmtId="181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1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9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2" fontId="79" fillId="0" borderId="0"/>
    <xf numFmtId="0" fontId="3" fillId="0" borderId="0"/>
    <xf numFmtId="192" fontId="79" fillId="0" borderId="0"/>
    <xf numFmtId="0" fontId="78" fillId="0" borderId="0"/>
    <xf numFmtId="0" fontId="3" fillId="0" borderId="0"/>
    <xf numFmtId="192" fontId="79" fillId="0" borderId="0"/>
    <xf numFmtId="0" fontId="72" fillId="0" borderId="0"/>
    <xf numFmtId="0" fontId="78" fillId="0" borderId="0"/>
    <xf numFmtId="192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2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3" fontId="12" fillId="0" borderId="0" applyFont="0" applyFill="0" applyBorder="0" applyAlignment="0" applyProtection="0"/>
    <xf numFmtId="0" fontId="5" fillId="60" borderId="32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" fillId="62" borderId="13" applyNumberFormat="0" applyBorder="0" applyProtection="0">
      <alignment horizontal="center"/>
    </xf>
    <xf numFmtId="0" fontId="84" fillId="45" borderId="34" applyNumberFormat="0" applyAlignment="0" applyProtection="0"/>
    <xf numFmtId="0" fontId="85" fillId="46" borderId="35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13"/>
    <xf numFmtId="0" fontId="12" fillId="50" borderId="13"/>
    <xf numFmtId="0" fontId="12" fillId="50" borderId="13"/>
    <xf numFmtId="0" fontId="12" fillId="50" borderId="13"/>
    <xf numFmtId="0" fontId="12" fillId="50" borderId="13"/>
    <xf numFmtId="0" fontId="12" fillId="50" borderId="13"/>
    <xf numFmtId="0" fontId="12" fillId="50" borderId="13"/>
    <xf numFmtId="0" fontId="12" fillId="50" borderId="13"/>
    <xf numFmtId="0" fontId="12" fillId="50" borderId="13"/>
    <xf numFmtId="0" fontId="21" fillId="50" borderId="0">
      <alignment horizontal="right"/>
    </xf>
    <xf numFmtId="0" fontId="87" fillId="55" borderId="0">
      <alignment horizontal="center"/>
    </xf>
    <xf numFmtId="0" fontId="19" fillId="56" borderId="13">
      <alignment horizontal="left" vertical="top" wrapText="1"/>
    </xf>
    <xf numFmtId="0" fontId="88" fillId="56" borderId="36">
      <alignment horizontal="left" vertical="top" wrapText="1"/>
    </xf>
    <xf numFmtId="0" fontId="19" fillId="56" borderId="37">
      <alignment horizontal="left" vertical="top" wrapText="1"/>
    </xf>
    <xf numFmtId="0" fontId="19" fillId="56" borderId="36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4" fontId="27" fillId="0" borderId="3"/>
    <xf numFmtId="0" fontId="94" fillId="0" borderId="38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183" fontId="27" fillId="64" borderId="20" applyNumberFormat="0">
      <alignment horizontal="left" wrapText="1"/>
    </xf>
    <xf numFmtId="0" fontId="99" fillId="0" borderId="0">
      <alignment vertical="center"/>
    </xf>
    <xf numFmtId="0" fontId="4" fillId="0" borderId="27" applyBorder="0">
      <alignment horizontal="left"/>
    </xf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100" fillId="0" borderId="40" applyNumberFormat="0" applyFill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0" fontId="25" fillId="0" borderId="39" applyNumberFormat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97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44">
    <xf numFmtId="0" fontId="0" fillId="0" borderId="0" xfId="0"/>
    <xf numFmtId="0" fontId="2" fillId="3" borderId="0" xfId="0" applyFont="1" applyFill="1" applyBorder="1"/>
    <xf numFmtId="0" fontId="105" fillId="3" borderId="0" xfId="0" applyFont="1" applyFill="1" applyBorder="1"/>
    <xf numFmtId="0" fontId="106" fillId="3" borderId="0" xfId="0" applyFont="1" applyFill="1" applyBorder="1"/>
    <xf numFmtId="0" fontId="106" fillId="5" borderId="5" xfId="0" applyFont="1" applyFill="1" applyBorder="1"/>
    <xf numFmtId="166" fontId="106" fillId="5" borderId="5" xfId="0" applyNumberFormat="1" applyFont="1" applyFill="1" applyBorder="1"/>
    <xf numFmtId="0" fontId="106" fillId="5" borderId="3" xfId="0" applyFont="1" applyFill="1" applyBorder="1"/>
    <xf numFmtId="166" fontId="106" fillId="5" borderId="3" xfId="0" applyNumberFormat="1" applyFont="1" applyFill="1" applyBorder="1"/>
    <xf numFmtId="0" fontId="106" fillId="5" borderId="0" xfId="0" applyFont="1" applyFill="1" applyBorder="1"/>
    <xf numFmtId="166" fontId="106" fillId="5" borderId="0" xfId="0" applyNumberFormat="1" applyFont="1" applyFill="1" applyBorder="1"/>
    <xf numFmtId="0" fontId="106" fillId="5" borderId="2" xfId="0" applyFont="1" applyFill="1" applyBorder="1"/>
    <xf numFmtId="166" fontId="106" fillId="5" borderId="2" xfId="0" applyNumberFormat="1" applyFont="1" applyFill="1" applyBorder="1"/>
    <xf numFmtId="0" fontId="106" fillId="5" borderId="4" xfId="0" applyFont="1" applyFill="1" applyBorder="1"/>
    <xf numFmtId="166" fontId="109" fillId="6" borderId="7" xfId="3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3" borderId="0" xfId="0" applyFont="1" applyFill="1"/>
    <xf numFmtId="166" fontId="106" fillId="3" borderId="0" xfId="0" applyNumberFormat="1" applyFont="1" applyFill="1" applyBorder="1"/>
    <xf numFmtId="166" fontId="106" fillId="3" borderId="0" xfId="0" applyNumberFormat="1" applyFont="1" applyFill="1"/>
    <xf numFmtId="198" fontId="106" fillId="3" borderId="0" xfId="0" applyNumberFormat="1" applyFont="1" applyFill="1"/>
    <xf numFmtId="198" fontId="106" fillId="3" borderId="0" xfId="0" applyNumberFormat="1" applyFont="1" applyFill="1" applyBorder="1"/>
    <xf numFmtId="0" fontId="0" fillId="3" borderId="0" xfId="0" applyFill="1"/>
    <xf numFmtId="1" fontId="107" fillId="4" borderId="4" xfId="2" applyNumberFormat="1" applyFont="1" applyFill="1" applyBorder="1" applyAlignment="1" applyProtection="1">
      <alignment vertical="center"/>
    </xf>
    <xf numFmtId="167" fontId="108" fillId="4" borderId="4" xfId="1" applyNumberFormat="1" applyFont="1" applyFill="1" applyBorder="1"/>
    <xf numFmtId="166" fontId="108" fillId="4" borderId="4" xfId="1" applyNumberFormat="1" applyFont="1" applyFill="1" applyBorder="1"/>
    <xf numFmtId="166" fontId="109" fillId="6" borderId="7" xfId="3" quotePrefix="1" applyNumberFormat="1" applyFont="1" applyFill="1" applyBorder="1" applyAlignment="1" applyProtection="1">
      <alignment horizontal="center" vertical="center" wrapText="1"/>
    </xf>
    <xf numFmtId="0" fontId="112" fillId="3" borderId="0" xfId="0" applyFont="1" applyFill="1" applyBorder="1"/>
    <xf numFmtId="0" fontId="106" fillId="3" borderId="0" xfId="1" applyNumberFormat="1" applyFont="1" applyFill="1" applyBorder="1"/>
    <xf numFmtId="0" fontId="0" fillId="0" borderId="0" xfId="0" applyNumberFormat="1"/>
    <xf numFmtId="167" fontId="0" fillId="0" borderId="0" xfId="0" applyNumberFormat="1"/>
    <xf numFmtId="167" fontId="0" fillId="0" borderId="0" xfId="1" applyNumberFormat="1" applyFont="1"/>
    <xf numFmtId="166" fontId="112" fillId="3" borderId="0" xfId="0" applyNumberFormat="1" applyFont="1" applyFill="1" applyBorder="1"/>
    <xf numFmtId="0" fontId="113" fillId="0" borderId="0" xfId="0" applyFont="1" applyFill="1" applyBorder="1"/>
    <xf numFmtId="166" fontId="113" fillId="3" borderId="0" xfId="0" applyNumberFormat="1" applyFont="1" applyFill="1" applyBorder="1"/>
    <xf numFmtId="0" fontId="113" fillId="3" borderId="0" xfId="0" applyFont="1" applyFill="1" applyBorder="1"/>
    <xf numFmtId="0" fontId="110" fillId="3" borderId="0" xfId="0" applyFont="1" applyFill="1" applyBorder="1" applyAlignment="1">
      <alignment horizontal="left" vertical="center"/>
    </xf>
    <xf numFmtId="0" fontId="1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05" fillId="4" borderId="5" xfId="0" applyFont="1" applyFill="1" applyBorder="1" applyAlignment="1">
      <alignment horizontal="left" vertical="center" wrapText="1"/>
    </xf>
    <xf numFmtId="0" fontId="105" fillId="4" borderId="0" xfId="0" applyFont="1" applyFill="1" applyBorder="1" applyAlignment="1">
      <alignment horizontal="left" vertical="center" wrapText="1"/>
    </xf>
    <xf numFmtId="0" fontId="105" fillId="4" borderId="3" xfId="0" applyFont="1" applyFill="1" applyBorder="1" applyAlignment="1">
      <alignment horizontal="left" vertical="center"/>
    </xf>
    <xf numFmtId="0" fontId="105" fillId="4" borderId="0" xfId="0" applyFont="1" applyFill="1" applyBorder="1" applyAlignment="1">
      <alignment horizontal="left" vertical="center"/>
    </xf>
    <xf numFmtId="0" fontId="106" fillId="5" borderId="3" xfId="0" applyFont="1" applyFill="1" applyBorder="1" applyAlignment="1">
      <alignment horizontal="left" vertical="center"/>
    </xf>
    <xf numFmtId="0" fontId="106" fillId="5" borderId="0" xfId="0" applyFont="1" applyFill="1" applyBorder="1" applyAlignment="1">
      <alignment horizontal="left" vertical="center"/>
    </xf>
    <xf numFmtId="0" fontId="106" fillId="5" borderId="2" xfId="0" applyFont="1" applyFill="1" applyBorder="1" applyAlignment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3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2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colors>
    <mruColors>
      <color rgb="FF92CDDC"/>
      <color rgb="FF31869B"/>
      <color rgb="FF75B7C8"/>
      <color rgb="FF215967"/>
      <color rgb="FF75B7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0862190598079"/>
          <c:y val="0.11531935282937492"/>
          <c:w val="0.86814842732911823"/>
          <c:h val="0.68797579595320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I12_3!$C$87</c:f>
              <c:strCache>
                <c:ptCount val="1"/>
                <c:pt idx="0">
                  <c:v>Público - Ensino Básico Regular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I12_3!$D$87:$T$87</c:f>
              <c:numCache>
                <c:formatCode>0.0</c:formatCode>
                <c:ptCount val="17"/>
                <c:pt idx="0">
                  <c:v>69.906197558841669</c:v>
                </c:pt>
                <c:pt idx="1">
                  <c:v>70.630258206286271</c:v>
                </c:pt>
                <c:pt idx="2">
                  <c:v>70.979758015902846</c:v>
                </c:pt>
                <c:pt idx="3">
                  <c:v>71.16905779658876</c:v>
                </c:pt>
                <c:pt idx="4">
                  <c:v>70.758366363762832</c:v>
                </c:pt>
                <c:pt idx="5">
                  <c:v>71.655753475309467</c:v>
                </c:pt>
                <c:pt idx="6">
                  <c:v>70.029101861063253</c:v>
                </c:pt>
                <c:pt idx="7">
                  <c:v>68.739313396782165</c:v>
                </c:pt>
                <c:pt idx="8">
                  <c:v>67.33457651678674</c:v>
                </c:pt>
                <c:pt idx="9">
                  <c:v>66.982336394098425</c:v>
                </c:pt>
                <c:pt idx="10">
                  <c:v>66.628475457022745</c:v>
                </c:pt>
                <c:pt idx="11">
                  <c:v>66.261495340682714</c:v>
                </c:pt>
                <c:pt idx="12">
                  <c:v>66.137442662677273</c:v>
                </c:pt>
                <c:pt idx="13">
                  <c:v>65.254865696476202</c:v>
                </c:pt>
                <c:pt idx="14">
                  <c:v>64.099999999999994</c:v>
                </c:pt>
                <c:pt idx="15">
                  <c:v>63</c:v>
                </c:pt>
                <c:pt idx="16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9-4A37-95BC-193F4F3E2029}"/>
            </c:ext>
          </c:extLst>
        </c:ser>
        <c:ser>
          <c:idx val="1"/>
          <c:order val="1"/>
          <c:tx>
            <c:strRef>
              <c:f>I12_3!$C$88</c:f>
              <c:strCache>
                <c:ptCount val="1"/>
                <c:pt idx="0">
                  <c:v>Público - Ensino Básico Não Regular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I12_3!$D$88:$T$88</c:f>
              <c:numCache>
                <c:formatCode>0.0</c:formatCode>
                <c:ptCount val="17"/>
                <c:pt idx="0">
                  <c:v>0.93859812681975308</c:v>
                </c:pt>
                <c:pt idx="1">
                  <c:v>0.85013537518052495</c:v>
                </c:pt>
                <c:pt idx="2">
                  <c:v>0.83159815845821172</c:v>
                </c:pt>
                <c:pt idx="3">
                  <c:v>0.92402597651092755</c:v>
                </c:pt>
                <c:pt idx="4">
                  <c:v>1.0087827508525655</c:v>
                </c:pt>
                <c:pt idx="5">
                  <c:v>1.284544766047895</c:v>
                </c:pt>
                <c:pt idx="6">
                  <c:v>1.8455948365806907</c:v>
                </c:pt>
                <c:pt idx="7">
                  <c:v>2.9974724186991417</c:v>
                </c:pt>
                <c:pt idx="8">
                  <c:v>2.7541584637144574</c:v>
                </c:pt>
                <c:pt idx="9">
                  <c:v>2.4132606968150516</c:v>
                </c:pt>
                <c:pt idx="10">
                  <c:v>2.3894941524930204</c:v>
                </c:pt>
                <c:pt idx="11">
                  <c:v>2.4340870070625846</c:v>
                </c:pt>
                <c:pt idx="12">
                  <c:v>2.0830757532671456</c:v>
                </c:pt>
                <c:pt idx="13">
                  <c:v>2.2149721359210321</c:v>
                </c:pt>
                <c:pt idx="14">
                  <c:v>2.4</c:v>
                </c:pt>
                <c:pt idx="15">
                  <c:v>2.1</c:v>
                </c:pt>
                <c:pt idx="16">
                  <c:v>1.5000000000000002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9-4A37-95BC-193F4F3E2029}"/>
            </c:ext>
          </c:extLst>
        </c:ser>
        <c:ser>
          <c:idx val="2"/>
          <c:order val="2"/>
          <c:tx>
            <c:strRef>
              <c:f>I12_3!$C$89</c:f>
              <c:strCache>
                <c:ptCount val="1"/>
                <c:pt idx="0">
                  <c:v>Privado - Ensino Básico Regular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I12_3!$D$89:$T$89</c:f>
              <c:numCache>
                <c:formatCode>0.0</c:formatCode>
                <c:ptCount val="17"/>
                <c:pt idx="0">
                  <c:v>8.1112577272270912</c:v>
                </c:pt>
                <c:pt idx="1">
                  <c:v>8.4677694381262771</c:v>
                </c:pt>
                <c:pt idx="2">
                  <c:v>8.7235743518337134</c:v>
                </c:pt>
                <c:pt idx="3">
                  <c:v>8.7994856742680234</c:v>
                </c:pt>
                <c:pt idx="4">
                  <c:v>8.8051170072701535</c:v>
                </c:pt>
                <c:pt idx="5">
                  <c:v>9.1079347828614701</c:v>
                </c:pt>
                <c:pt idx="6">
                  <c:v>9.0188472084051146</c:v>
                </c:pt>
                <c:pt idx="7">
                  <c:v>8.787760584011826</c:v>
                </c:pt>
                <c:pt idx="8">
                  <c:v>9.1065196336123471</c:v>
                </c:pt>
                <c:pt idx="9">
                  <c:v>9.2403078289718188</c:v>
                </c:pt>
                <c:pt idx="10">
                  <c:v>9.2855510429692867</c:v>
                </c:pt>
                <c:pt idx="11">
                  <c:v>9.2303809665836898</c:v>
                </c:pt>
                <c:pt idx="12">
                  <c:v>9.1380392181105581</c:v>
                </c:pt>
                <c:pt idx="13">
                  <c:v>9.2143721558941536</c:v>
                </c:pt>
                <c:pt idx="14">
                  <c:v>9.3000000000000007</c:v>
                </c:pt>
                <c:pt idx="15">
                  <c:v>9.6</c:v>
                </c:pt>
                <c:pt idx="16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9-4A37-95BC-193F4F3E2029}"/>
            </c:ext>
          </c:extLst>
        </c:ser>
        <c:ser>
          <c:idx val="3"/>
          <c:order val="3"/>
          <c:tx>
            <c:strRef>
              <c:f>I12_3!$C$90</c:f>
              <c:strCache>
                <c:ptCount val="1"/>
                <c:pt idx="0">
                  <c:v>Privado - Ensino Básico Não Regular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I12_3!$D$90:$T$90</c:f>
              <c:numCache>
                <c:formatCode>0.0</c:formatCode>
                <c:ptCount val="17"/>
                <c:pt idx="0">
                  <c:v>0.13661594067784455</c:v>
                </c:pt>
                <c:pt idx="1">
                  <c:v>0.11179943714766126</c:v>
                </c:pt>
                <c:pt idx="2">
                  <c:v>0.10187928325995554</c:v>
                </c:pt>
                <c:pt idx="3">
                  <c:v>0.16011449870461861</c:v>
                </c:pt>
                <c:pt idx="4">
                  <c:v>0.17431765934732329</c:v>
                </c:pt>
                <c:pt idx="5">
                  <c:v>0.27844335282385124</c:v>
                </c:pt>
                <c:pt idx="6">
                  <c:v>0.39816016790818437</c:v>
                </c:pt>
                <c:pt idx="7">
                  <c:v>0.52002185609997886</c:v>
                </c:pt>
                <c:pt idx="8">
                  <c:v>0.47229423079530097</c:v>
                </c:pt>
                <c:pt idx="9">
                  <c:v>0.43464073023268462</c:v>
                </c:pt>
                <c:pt idx="10">
                  <c:v>0.42875896791103196</c:v>
                </c:pt>
                <c:pt idx="11">
                  <c:v>0.49610162167949556</c:v>
                </c:pt>
                <c:pt idx="12">
                  <c:v>0.38111546593143014</c:v>
                </c:pt>
                <c:pt idx="13">
                  <c:v>0.39828294051547963</c:v>
                </c:pt>
                <c:pt idx="14">
                  <c:v>0.5</c:v>
                </c:pt>
                <c:pt idx="15">
                  <c:v>0.6</c:v>
                </c:pt>
                <c:pt idx="1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09-4A37-95BC-193F4F3E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58605312"/>
        <c:axId val="458606848"/>
      </c:barChart>
      <c:catAx>
        <c:axId val="45860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458606848"/>
        <c:crosses val="autoZero"/>
        <c:auto val="1"/>
        <c:lblAlgn val="ctr"/>
        <c:lblOffset val="100"/>
        <c:noMultiLvlLbl val="0"/>
      </c:catAx>
      <c:valAx>
        <c:axId val="4586068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/>
                  <a:t>%  de alunos</a:t>
                </a:r>
              </a:p>
            </c:rich>
          </c:tx>
          <c:layout>
            <c:manualLayout>
              <c:xMode val="edge"/>
              <c:yMode val="edge"/>
              <c:x val="1.8024313533046333E-2"/>
              <c:y val="0.40238385084476125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45860531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1552712767220069"/>
          <c:y val="0.8323663203878221"/>
          <c:w val="0.81294001821086881"/>
          <c:h val="0.133289259768149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3989111026547"/>
          <c:y val="0.11833865875836565"/>
          <c:w val="0.86651734332464947"/>
          <c:h val="0.687227019558160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I12_3!$C$92</c:f>
              <c:strCache>
                <c:ptCount val="1"/>
                <c:pt idx="0">
                  <c:v>Público - Ensino Secundário Regular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I12_3!$D$92:$T$92</c:f>
              <c:numCache>
                <c:formatCode>0.0</c:formatCode>
                <c:ptCount val="17"/>
                <c:pt idx="0">
                  <c:v>16.429770083618997</c:v>
                </c:pt>
                <c:pt idx="1">
                  <c:v>15.642728143506588</c:v>
                </c:pt>
                <c:pt idx="2">
                  <c:v>15.240142404093929</c:v>
                </c:pt>
                <c:pt idx="3">
                  <c:v>14.980731919192692</c:v>
                </c:pt>
                <c:pt idx="4">
                  <c:v>15.150418154861411</c:v>
                </c:pt>
                <c:pt idx="5">
                  <c:v>13.604190293396506</c:v>
                </c:pt>
                <c:pt idx="6">
                  <c:v>13.736867007982918</c:v>
                </c:pt>
                <c:pt idx="7">
                  <c:v>12.586422912528249</c:v>
                </c:pt>
                <c:pt idx="8">
                  <c:v>12.304352999832803</c:v>
                </c:pt>
                <c:pt idx="9">
                  <c:v>12.158912023398386</c:v>
                </c:pt>
                <c:pt idx="10">
                  <c:v>12.201673883514532</c:v>
                </c:pt>
                <c:pt idx="11">
                  <c:v>12.134720613033851</c:v>
                </c:pt>
                <c:pt idx="12">
                  <c:v>12.226836339807866</c:v>
                </c:pt>
                <c:pt idx="13">
                  <c:v>12.448288091064899</c:v>
                </c:pt>
                <c:pt idx="14">
                  <c:v>12.9</c:v>
                </c:pt>
                <c:pt idx="15">
                  <c:v>13.3</c:v>
                </c:pt>
                <c:pt idx="16">
                  <c:v>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7-4473-8CFE-40E029F4F579}"/>
            </c:ext>
          </c:extLst>
        </c:ser>
        <c:ser>
          <c:idx val="1"/>
          <c:order val="1"/>
          <c:tx>
            <c:strRef>
              <c:f>I12_3!$C$93</c:f>
              <c:strCache>
                <c:ptCount val="1"/>
                <c:pt idx="0">
                  <c:v>Público - Ensino Secundário Não Regular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I12_3!$D$93:$T$93</c:f>
              <c:numCache>
                <c:formatCode>0.0</c:formatCode>
                <c:ptCount val="17"/>
                <c:pt idx="0">
                  <c:v>1.1394701739791455</c:v>
                </c:pt>
                <c:pt idx="1">
                  <c:v>0.77948228260643937</c:v>
                </c:pt>
                <c:pt idx="2">
                  <c:v>0.6416806526929939</c:v>
                </c:pt>
                <c:pt idx="3">
                  <c:v>0.58359132534546687</c:v>
                </c:pt>
                <c:pt idx="4">
                  <c:v>0.65169287196029746</c:v>
                </c:pt>
                <c:pt idx="5">
                  <c:v>0.61696287447801568</c:v>
                </c:pt>
                <c:pt idx="6">
                  <c:v>1.3685760560988038</c:v>
                </c:pt>
                <c:pt idx="7">
                  <c:v>2.5742547468247405</c:v>
                </c:pt>
                <c:pt idx="8">
                  <c:v>3.992772866466733</c:v>
                </c:pt>
                <c:pt idx="9">
                  <c:v>4.5675045246749635</c:v>
                </c:pt>
                <c:pt idx="10">
                  <c:v>4.6387513980032757</c:v>
                </c:pt>
                <c:pt idx="11">
                  <c:v>4.8482901815929242</c:v>
                </c:pt>
                <c:pt idx="12">
                  <c:v>5.2129053795081655</c:v>
                </c:pt>
                <c:pt idx="13">
                  <c:v>5.3914063673371819</c:v>
                </c:pt>
                <c:pt idx="14">
                  <c:v>5.3999999999999995</c:v>
                </c:pt>
                <c:pt idx="15">
                  <c:v>5.6</c:v>
                </c:pt>
                <c:pt idx="1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37-4473-8CFE-40E029F4F579}"/>
            </c:ext>
          </c:extLst>
        </c:ser>
        <c:ser>
          <c:idx val="2"/>
          <c:order val="2"/>
          <c:tx>
            <c:strRef>
              <c:f>I12_3!$C$94</c:f>
              <c:strCache>
                <c:ptCount val="1"/>
                <c:pt idx="0">
                  <c:v>Privado - Ensino Secundário Regular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I12_3!$D$94:$T$94</c:f>
              <c:numCache>
                <c:formatCode>0.0</c:formatCode>
                <c:ptCount val="17"/>
                <c:pt idx="0">
                  <c:v>1.7924298274551425</c:v>
                </c:pt>
                <c:pt idx="1">
                  <c:v>1.7352636776380368</c:v>
                </c:pt>
                <c:pt idx="2">
                  <c:v>1.6908028042140355</c:v>
                </c:pt>
                <c:pt idx="3">
                  <c:v>1.5985427437593995</c:v>
                </c:pt>
                <c:pt idx="4">
                  <c:v>1.6666243938656784</c:v>
                </c:pt>
                <c:pt idx="5">
                  <c:v>1.6812800332395628</c:v>
                </c:pt>
                <c:pt idx="6">
                  <c:v>1.7482347802877731</c:v>
                </c:pt>
                <c:pt idx="7">
                  <c:v>1.906771858542631</c:v>
                </c:pt>
                <c:pt idx="8">
                  <c:v>1.8747166309929251</c:v>
                </c:pt>
                <c:pt idx="9">
                  <c:v>1.8804972157008486</c:v>
                </c:pt>
                <c:pt idx="10">
                  <c:v>1.8877694739103927</c:v>
                </c:pt>
                <c:pt idx="11">
                  <c:v>1.9035710598465121</c:v>
                </c:pt>
                <c:pt idx="12">
                  <c:v>1.9443688876250296</c:v>
                </c:pt>
                <c:pt idx="13">
                  <c:v>2.0386739419159574</c:v>
                </c:pt>
                <c:pt idx="14">
                  <c:v>2.2000000000000002</c:v>
                </c:pt>
                <c:pt idx="15">
                  <c:v>2.2999999999999998</c:v>
                </c:pt>
                <c:pt idx="1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37-4473-8CFE-40E029F4F579}"/>
            </c:ext>
          </c:extLst>
        </c:ser>
        <c:ser>
          <c:idx val="3"/>
          <c:order val="3"/>
          <c:tx>
            <c:strRef>
              <c:f>I12_3!$C$95</c:f>
              <c:strCache>
                <c:ptCount val="1"/>
                <c:pt idx="0">
                  <c:v>Privado - Ensino Secundário Não Regular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I12_3!$D$3:$T$3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I12_3!$D$95:$T$95</c:f>
              <c:numCache>
                <c:formatCode>0.0</c:formatCode>
                <c:ptCount val="17"/>
                <c:pt idx="0">
                  <c:v>1.4220249279270234</c:v>
                </c:pt>
                <c:pt idx="1">
                  <c:v>1.6298400704603351</c:v>
                </c:pt>
                <c:pt idx="2">
                  <c:v>1.6314299479712258</c:v>
                </c:pt>
                <c:pt idx="3">
                  <c:v>1.630228882604386</c:v>
                </c:pt>
                <c:pt idx="4">
                  <c:v>1.63180697777911</c:v>
                </c:pt>
                <c:pt idx="5">
                  <c:v>1.5712825060521896</c:v>
                </c:pt>
                <c:pt idx="6">
                  <c:v>1.6923513211850632</c:v>
                </c:pt>
                <c:pt idx="7">
                  <c:v>1.7250385375352959</c:v>
                </c:pt>
                <c:pt idx="8">
                  <c:v>1.9157627728815294</c:v>
                </c:pt>
                <c:pt idx="9">
                  <c:v>2.1100545982481429</c:v>
                </c:pt>
                <c:pt idx="10">
                  <c:v>2.1820619760572244</c:v>
                </c:pt>
                <c:pt idx="11">
                  <c:v>2.3583754908821155</c:v>
                </c:pt>
                <c:pt idx="12">
                  <c:v>2.4401589990232559</c:v>
                </c:pt>
                <c:pt idx="13">
                  <c:v>2.6203321671860467</c:v>
                </c:pt>
                <c:pt idx="14">
                  <c:v>2.9000000000000004</c:v>
                </c:pt>
                <c:pt idx="15">
                  <c:v>2.9000000000000004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37-4473-8CFE-40E029F4F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65107200"/>
        <c:axId val="465571840"/>
      </c:barChart>
      <c:catAx>
        <c:axId val="4651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b="1"/>
            </a:pPr>
            <a:endParaRPr lang="pt-PT"/>
          </a:p>
        </c:txPr>
        <c:crossAx val="465571840"/>
        <c:crosses val="autoZero"/>
        <c:auto val="1"/>
        <c:lblAlgn val="ctr"/>
        <c:lblOffset val="100"/>
        <c:noMultiLvlLbl val="0"/>
      </c:catAx>
      <c:valAx>
        <c:axId val="46557184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/>
                  <a:t>%  de alunos</a:t>
                </a:r>
              </a:p>
            </c:rich>
          </c:tx>
          <c:layout>
            <c:manualLayout>
              <c:xMode val="edge"/>
              <c:yMode val="edge"/>
              <c:x val="1.8024313533046333E-2"/>
              <c:y val="0.40238385084476141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46510720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19627901530896"/>
          <c:y val="0.85422115560860712"/>
          <c:w val="0.84499760338505814"/>
          <c:h val="0.10754099321419451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634999</xdr:colOff>
      <xdr:row>50</xdr:row>
      <xdr:rowOff>42333</xdr:rowOff>
    </xdr:from>
    <xdr:to>
      <xdr:col>17</xdr:col>
      <xdr:colOff>529166</xdr:colOff>
      <xdr:row>63</xdr:row>
      <xdr:rowOff>201083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624417</xdr:colOff>
      <xdr:row>67</xdr:row>
      <xdr:rowOff>74083</xdr:rowOff>
    </xdr:from>
    <xdr:to>
      <xdr:col>17</xdr:col>
      <xdr:colOff>455083</xdr:colOff>
      <xdr:row>81</xdr:row>
      <xdr:rowOff>158750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showGridLines="0" tabSelected="1" zoomScale="90" zoomScaleNormal="90" zoomScaleSheetLayoutView="80" workbookViewId="0">
      <selection sqref="A1:T1"/>
    </sheetView>
  </sheetViews>
  <sheetFormatPr defaultColWidth="9.140625" defaultRowHeight="18" customHeight="1"/>
  <cols>
    <col min="1" max="1" width="8.7109375" style="3" customWidth="1"/>
    <col min="2" max="2" width="17.28515625" style="3" customWidth="1"/>
    <col min="3" max="3" width="37.5703125" style="3" customWidth="1"/>
    <col min="4" max="20" width="8.42578125" style="3" customWidth="1"/>
    <col min="21" max="21" width="8.140625" style="3" customWidth="1"/>
    <col min="22" max="22" width="11.28515625" style="3" customWidth="1"/>
    <col min="23" max="23" width="13" style="3" bestFit="1" customWidth="1"/>
    <col min="24" max="16384" width="9.140625" style="3"/>
  </cols>
  <sheetData>
    <row r="1" spans="1:24" ht="18" customHeight="1">
      <c r="A1" s="34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4" ht="18" customHeight="1">
      <c r="A2" s="2"/>
    </row>
    <row r="3" spans="1:24" s="14" customFormat="1" ht="36.75" customHeight="1">
      <c r="A3" s="13" t="s">
        <v>33</v>
      </c>
      <c r="B3" s="13" t="s">
        <v>42</v>
      </c>
      <c r="C3" s="13" t="s">
        <v>32</v>
      </c>
      <c r="D3" s="13" t="s">
        <v>31</v>
      </c>
      <c r="E3" s="13" t="s">
        <v>30</v>
      </c>
      <c r="F3" s="13" t="s">
        <v>29</v>
      </c>
      <c r="G3" s="13" t="s">
        <v>28</v>
      </c>
      <c r="H3" s="13" t="s">
        <v>27</v>
      </c>
      <c r="I3" s="13" t="s">
        <v>26</v>
      </c>
      <c r="J3" s="13" t="s">
        <v>25</v>
      </c>
      <c r="K3" s="13" t="s">
        <v>24</v>
      </c>
      <c r="L3" s="13" t="s">
        <v>23</v>
      </c>
      <c r="M3" s="13" t="s">
        <v>22</v>
      </c>
      <c r="N3" s="13" t="s">
        <v>21</v>
      </c>
      <c r="O3" s="13" t="s">
        <v>20</v>
      </c>
      <c r="P3" s="13" t="s">
        <v>19</v>
      </c>
      <c r="Q3" s="24" t="s">
        <v>45</v>
      </c>
      <c r="R3" s="24" t="s">
        <v>47</v>
      </c>
      <c r="S3" s="24" t="s">
        <v>48</v>
      </c>
      <c r="T3" s="24" t="s">
        <v>49</v>
      </c>
    </row>
    <row r="4" spans="1:24" ht="18" customHeight="1">
      <c r="A4" s="37" t="s">
        <v>18</v>
      </c>
      <c r="B4" s="4" t="s">
        <v>12</v>
      </c>
      <c r="C4" s="4"/>
      <c r="D4" s="5">
        <v>7.4296123119289695E-2</v>
      </c>
      <c r="E4" s="5">
        <v>7.6139271850562407E-2</v>
      </c>
      <c r="F4" s="5">
        <v>9.4315862082527513E-2</v>
      </c>
      <c r="G4" s="5">
        <v>9.2685782949948906E-2</v>
      </c>
      <c r="H4" s="5">
        <v>0.10306877477282213</v>
      </c>
      <c r="I4" s="5">
        <v>0.13519075927750462</v>
      </c>
      <c r="J4" s="5">
        <v>0.129206803678451</v>
      </c>
      <c r="K4" s="5">
        <v>0.11912626707883604</v>
      </c>
      <c r="L4" s="5">
        <v>0.17126408560492976</v>
      </c>
      <c r="M4" s="5">
        <v>0.14442702054308185</v>
      </c>
      <c r="N4" s="5">
        <v>0.28092937511436483</v>
      </c>
      <c r="O4" s="5">
        <v>0.29114519403943878</v>
      </c>
      <c r="P4" s="5">
        <v>0.30322325391624733</v>
      </c>
      <c r="Q4" s="5">
        <v>0.34064396807760267</v>
      </c>
      <c r="R4" s="5">
        <v>0.4</v>
      </c>
      <c r="S4" s="5">
        <v>0.5</v>
      </c>
      <c r="T4" s="5">
        <v>0.6</v>
      </c>
      <c r="U4"/>
      <c r="V4" s="27"/>
      <c r="W4" s="28"/>
      <c r="X4" s="16"/>
    </row>
    <row r="5" spans="1:24" ht="18" customHeight="1">
      <c r="A5" s="38"/>
      <c r="B5" s="41" t="s">
        <v>10</v>
      </c>
      <c r="C5" s="6" t="s">
        <v>9</v>
      </c>
      <c r="D5" s="7">
        <v>69.906197558841669</v>
      </c>
      <c r="E5" s="7">
        <v>70.630258206286271</v>
      </c>
      <c r="F5" s="7">
        <v>70.979758015902846</v>
      </c>
      <c r="G5" s="7">
        <v>71.16905779658876</v>
      </c>
      <c r="H5" s="7">
        <v>70.758366363762832</v>
      </c>
      <c r="I5" s="7">
        <v>71.655753475309467</v>
      </c>
      <c r="J5" s="7">
        <v>70.029101861063253</v>
      </c>
      <c r="K5" s="7">
        <v>68.739313396782165</v>
      </c>
      <c r="L5" s="7">
        <v>67.33457651678674</v>
      </c>
      <c r="M5" s="7">
        <v>66.982336394098425</v>
      </c>
      <c r="N5" s="7">
        <v>66.628475457022745</v>
      </c>
      <c r="O5" s="7">
        <v>66.261495340682714</v>
      </c>
      <c r="P5" s="7">
        <v>66.137442662677273</v>
      </c>
      <c r="Q5" s="7">
        <v>65.254865696476202</v>
      </c>
      <c r="R5" s="7">
        <v>64.099999999999994</v>
      </c>
      <c r="S5" s="7">
        <v>63</v>
      </c>
      <c r="T5" s="7">
        <v>63.3</v>
      </c>
      <c r="U5"/>
      <c r="V5" s="27"/>
      <c r="W5" s="28"/>
      <c r="X5" s="16"/>
    </row>
    <row r="6" spans="1:24" ht="18" customHeight="1">
      <c r="A6" s="38"/>
      <c r="B6" s="42"/>
      <c r="C6" s="8" t="s">
        <v>8</v>
      </c>
      <c r="D6" s="9">
        <v>0</v>
      </c>
      <c r="E6" s="9">
        <v>0</v>
      </c>
      <c r="F6" s="9">
        <v>0</v>
      </c>
      <c r="G6" s="9">
        <v>3.7655991091143572E-2</v>
      </c>
      <c r="H6" s="9">
        <v>3.5662872106330699E-2</v>
      </c>
      <c r="I6" s="9">
        <v>3.5193007288983426E-2</v>
      </c>
      <c r="J6" s="9">
        <v>3.434899182296848E-2</v>
      </c>
      <c r="K6" s="9">
        <v>3.5775459387713537E-2</v>
      </c>
      <c r="L6" s="9">
        <v>4.9933196462651028E-2</v>
      </c>
      <c r="M6" s="9">
        <v>5.8692361381785879E-2</v>
      </c>
      <c r="N6" s="9">
        <v>7.5926858139017533E-2</v>
      </c>
      <c r="O6" s="9">
        <v>8.9018388721278388E-2</v>
      </c>
      <c r="P6" s="9">
        <v>0.10138351405150776</v>
      </c>
      <c r="Q6" s="9">
        <v>0.10709997334295818</v>
      </c>
      <c r="R6" s="9">
        <v>0.1</v>
      </c>
      <c r="S6" s="9">
        <v>0.1</v>
      </c>
      <c r="T6" s="9">
        <v>0.1</v>
      </c>
      <c r="U6"/>
      <c r="V6" s="27"/>
      <c r="W6" s="28"/>
      <c r="X6" s="16"/>
    </row>
    <row r="7" spans="1:24" ht="18" customHeight="1">
      <c r="A7" s="38"/>
      <c r="B7" s="42"/>
      <c r="C7" s="8" t="s">
        <v>7</v>
      </c>
      <c r="D7" s="9">
        <v>4.3745786778732398E-3</v>
      </c>
      <c r="E7" s="9">
        <v>4.670666140784257E-3</v>
      </c>
      <c r="F7" s="9">
        <v>5.2187606124253398E-3</v>
      </c>
      <c r="G7" s="9">
        <v>4.7529208267479993E-2</v>
      </c>
      <c r="H7" s="9">
        <v>9.1924127239593784E-2</v>
      </c>
      <c r="I7" s="9">
        <v>9.0773153161673101E-2</v>
      </c>
      <c r="J7" s="9">
        <v>2.1155339334675952E-2</v>
      </c>
      <c r="K7" s="9">
        <v>1.8639314975111253E-2</v>
      </c>
      <c r="L7" s="9">
        <v>4.5188413088371966E-4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/>
      <c r="V7" s="27"/>
      <c r="W7" s="28"/>
      <c r="X7" s="16"/>
    </row>
    <row r="8" spans="1:24" ht="18" customHeight="1">
      <c r="A8" s="38"/>
      <c r="B8" s="42"/>
      <c r="C8" s="8" t="s">
        <v>16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5.2795129291581248E-2</v>
      </c>
      <c r="M8" s="9">
        <v>2.2283457667473403E-2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/>
      <c r="V8" s="27"/>
      <c r="W8" s="28"/>
      <c r="X8" s="16"/>
    </row>
    <row r="9" spans="1:24" ht="18" customHeight="1">
      <c r="A9" s="38"/>
      <c r="B9" s="42"/>
      <c r="C9" s="8" t="s">
        <v>6</v>
      </c>
      <c r="D9" s="9">
        <v>0.19972461668650768</v>
      </c>
      <c r="E9" s="9">
        <v>0.17496463638493406</v>
      </c>
      <c r="F9" s="9">
        <v>0.19823726906038863</v>
      </c>
      <c r="G9" s="9">
        <v>0.30377363544867653</v>
      </c>
      <c r="H9" s="9">
        <v>0.41842387014410415</v>
      </c>
      <c r="I9" s="9">
        <v>0.85230642101844223</v>
      </c>
      <c r="J9" s="9">
        <v>1.5372879916531192</v>
      </c>
      <c r="K9" s="9">
        <v>2.7604224209914765</v>
      </c>
      <c r="L9" s="9">
        <v>2.5236975569637603</v>
      </c>
      <c r="M9" s="9">
        <v>2.2643014475938399</v>
      </c>
      <c r="N9" s="9">
        <v>2.0857107930788112</v>
      </c>
      <c r="O9" s="9">
        <v>2.0781664047354114</v>
      </c>
      <c r="P9" s="9">
        <v>1.5941630296361322</v>
      </c>
      <c r="Q9" s="9">
        <v>1.0473307965894714</v>
      </c>
      <c r="R9" s="9">
        <v>0.4</v>
      </c>
      <c r="S9" s="9">
        <v>0</v>
      </c>
      <c r="T9" s="9">
        <v>0.5</v>
      </c>
      <c r="U9"/>
      <c r="V9" s="27"/>
      <c r="W9" s="28"/>
      <c r="X9" s="16"/>
    </row>
    <row r="10" spans="1:24" ht="18" customHeight="1">
      <c r="A10" s="38"/>
      <c r="B10" s="42"/>
      <c r="C10" s="8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1.4913885832272102E-2</v>
      </c>
      <c r="Q10" s="9">
        <v>0.69166766925452283</v>
      </c>
      <c r="R10" s="9">
        <v>1.6</v>
      </c>
      <c r="S10" s="9">
        <v>1.6</v>
      </c>
      <c r="T10" s="9">
        <v>0.5</v>
      </c>
      <c r="U10"/>
      <c r="V10" s="27"/>
      <c r="W10" s="28"/>
      <c r="X10" s="16"/>
    </row>
    <row r="11" spans="1:24" ht="18" customHeight="1">
      <c r="A11" s="38"/>
      <c r="B11" s="42"/>
      <c r="C11" s="8" t="s">
        <v>17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0.17311323655695995</v>
      </c>
      <c r="O11" s="9">
        <v>0.22751692993625705</v>
      </c>
      <c r="P11" s="9">
        <v>0.34023750942743042</v>
      </c>
      <c r="Q11" s="9">
        <v>0.34087987110258716</v>
      </c>
      <c r="R11" s="9">
        <v>0.3</v>
      </c>
      <c r="S11" s="9">
        <v>0.3</v>
      </c>
      <c r="T11" s="9">
        <v>0.3</v>
      </c>
    </row>
    <row r="12" spans="1:24" ht="18" customHeight="1">
      <c r="A12" s="38"/>
      <c r="B12" s="42"/>
      <c r="C12" s="8" t="s">
        <v>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3.6927061849416444E-2</v>
      </c>
      <c r="K12" s="9">
        <v>0.13295543625391856</v>
      </c>
      <c r="L12" s="9">
        <v>9.0150884111302079E-2</v>
      </c>
      <c r="M12" s="9">
        <v>3.9808075222910112E-2</v>
      </c>
      <c r="N12" s="9">
        <v>3.287632957419459E-2</v>
      </c>
      <c r="O12" s="9">
        <v>2.3554693922812491E-2</v>
      </c>
      <c r="P12" s="9">
        <v>3.0755059902820191E-2</v>
      </c>
      <c r="Q12" s="9">
        <v>2.7993825631492737E-2</v>
      </c>
      <c r="R12" s="9">
        <v>0</v>
      </c>
      <c r="S12" s="9">
        <v>0.1</v>
      </c>
      <c r="T12" s="9">
        <v>0.1</v>
      </c>
    </row>
    <row r="13" spans="1:24" ht="18" customHeight="1">
      <c r="A13" s="38"/>
      <c r="B13" s="42"/>
      <c r="C13" s="8" t="s">
        <v>4</v>
      </c>
      <c r="D13" s="9">
        <v>0.73449893145537215</v>
      </c>
      <c r="E13" s="9">
        <v>0.6705000726548066</v>
      </c>
      <c r="F13" s="9">
        <v>0.62814212878539777</v>
      </c>
      <c r="G13" s="9">
        <v>0.53506714170362746</v>
      </c>
      <c r="H13" s="9">
        <v>0.46277188136253694</v>
      </c>
      <c r="I13" s="9">
        <v>0.30627218457879629</v>
      </c>
      <c r="J13" s="9">
        <v>0.21587545192051052</v>
      </c>
      <c r="K13" s="9">
        <v>4.967978709092153E-2</v>
      </c>
      <c r="L13" s="9">
        <v>3.0125608725581313E-3</v>
      </c>
      <c r="M13" s="9">
        <v>1.5107428927100614E-4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</row>
    <row r="14" spans="1:24" ht="18" customHeight="1">
      <c r="A14" s="38"/>
      <c r="B14" s="42"/>
      <c r="C14" s="8" t="s">
        <v>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3.4117251881720836E-2</v>
      </c>
      <c r="M14" s="9">
        <v>2.7797669225865126E-2</v>
      </c>
      <c r="N14" s="9">
        <v>2.1866935144037047E-2</v>
      </c>
      <c r="O14" s="9">
        <v>1.5830589746825278E-2</v>
      </c>
      <c r="P14" s="9">
        <v>1.5454803971266427E-3</v>
      </c>
      <c r="Q14" s="9">
        <v>0</v>
      </c>
      <c r="R14" s="9">
        <v>0</v>
      </c>
      <c r="S14" s="9">
        <v>0</v>
      </c>
      <c r="T14" s="9">
        <v>0</v>
      </c>
    </row>
    <row r="15" spans="1:24" ht="18" customHeight="1">
      <c r="A15" s="38"/>
      <c r="B15" s="43"/>
      <c r="C15" s="10" t="s">
        <v>1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2.2661143390650918E-4</v>
      </c>
      <c r="N15" s="11">
        <v>0</v>
      </c>
      <c r="O15" s="11">
        <v>0</v>
      </c>
      <c r="P15" s="11">
        <v>7.7274019856332147E-5</v>
      </c>
      <c r="Q15" s="11">
        <v>0</v>
      </c>
      <c r="R15" s="11">
        <v>0</v>
      </c>
      <c r="S15" s="11">
        <v>0</v>
      </c>
      <c r="T15" s="11">
        <v>0</v>
      </c>
    </row>
    <row r="16" spans="1:24" ht="18" customHeight="1">
      <c r="A16" s="38"/>
      <c r="B16" s="42" t="s">
        <v>2</v>
      </c>
      <c r="C16" s="8" t="s">
        <v>9</v>
      </c>
      <c r="D16" s="9">
        <v>16.429770083618997</v>
      </c>
      <c r="E16" s="9">
        <v>15.642728143506588</v>
      </c>
      <c r="F16" s="9">
        <v>15.240142404093929</v>
      </c>
      <c r="G16" s="9">
        <v>14.980731919192692</v>
      </c>
      <c r="H16" s="9">
        <v>15.150418154861411</v>
      </c>
      <c r="I16" s="9">
        <v>13.604190293396506</v>
      </c>
      <c r="J16" s="9">
        <v>13.736867007982918</v>
      </c>
      <c r="K16" s="9">
        <v>12.586422912528249</v>
      </c>
      <c r="L16" s="9">
        <v>12.304352999832803</v>
      </c>
      <c r="M16" s="9">
        <v>12.158912023398386</v>
      </c>
      <c r="N16" s="9">
        <v>12.201673883514532</v>
      </c>
      <c r="O16" s="9">
        <v>12.134720613033851</v>
      </c>
      <c r="P16" s="9">
        <v>12.226836339807866</v>
      </c>
      <c r="Q16" s="9">
        <v>12.448288091064899</v>
      </c>
      <c r="R16" s="9">
        <v>12.9</v>
      </c>
      <c r="S16" s="9">
        <v>13.3</v>
      </c>
      <c r="T16" s="9">
        <v>13.5</v>
      </c>
      <c r="U16"/>
      <c r="V16" s="27"/>
      <c r="W16" s="27"/>
      <c r="X16" s="16"/>
    </row>
    <row r="17" spans="1:24" ht="18" customHeight="1">
      <c r="A17" s="38"/>
      <c r="B17" s="42"/>
      <c r="C17" s="8" t="s">
        <v>8</v>
      </c>
      <c r="D17" s="9">
        <v>9.7746733408872508E-2</v>
      </c>
      <c r="E17" s="9">
        <v>9.7861576283098717E-2</v>
      </c>
      <c r="F17" s="9">
        <v>9.4618398929624634E-2</v>
      </c>
      <c r="G17" s="9">
        <v>8.6562857569275162E-2</v>
      </c>
      <c r="H17" s="9">
        <v>0.1052208446413076</v>
      </c>
      <c r="I17" s="9">
        <v>8.3564012902035537E-2</v>
      </c>
      <c r="J17" s="9">
        <v>0.10524591755028752</v>
      </c>
      <c r="K17" s="9">
        <v>0.11183588985066752</v>
      </c>
      <c r="L17" s="9">
        <v>0.1250965902329764</v>
      </c>
      <c r="M17" s="9">
        <v>0.13249215169067238</v>
      </c>
      <c r="N17" s="9">
        <v>0.13735168637348269</v>
      </c>
      <c r="O17" s="9">
        <v>0.15272312910343033</v>
      </c>
      <c r="P17" s="9">
        <v>0.16366637405571147</v>
      </c>
      <c r="Q17" s="9">
        <v>0.17283828297196921</v>
      </c>
      <c r="R17" s="9">
        <v>0.2</v>
      </c>
      <c r="S17" s="9">
        <v>0.2</v>
      </c>
      <c r="T17" s="9">
        <v>0.2</v>
      </c>
      <c r="U17"/>
      <c r="V17" s="27"/>
      <c r="W17" s="27"/>
      <c r="X17" s="16"/>
    </row>
    <row r="18" spans="1:24" ht="18" customHeight="1">
      <c r="A18" s="38"/>
      <c r="B18" s="42"/>
      <c r="C18" s="8" t="s">
        <v>7</v>
      </c>
      <c r="D18" s="9">
        <v>7.9459560247271271E-2</v>
      </c>
      <c r="E18" s="9">
        <v>9.8158126514259633E-2</v>
      </c>
      <c r="F18" s="9">
        <v>9.9458988483178565E-2</v>
      </c>
      <c r="G18" s="9">
        <v>9.834948892707214E-2</v>
      </c>
      <c r="H18" s="9">
        <v>0.1866152014529546</v>
      </c>
      <c r="I18" s="9">
        <v>0.18759268202497772</v>
      </c>
      <c r="J18" s="9">
        <v>0.90452345133816991</v>
      </c>
      <c r="K18" s="9">
        <v>2.1933513262849669</v>
      </c>
      <c r="L18" s="9">
        <v>3.296494734796735</v>
      </c>
      <c r="M18" s="9">
        <v>3.7977810208391873</v>
      </c>
      <c r="N18" s="9">
        <v>3.8619437123829869</v>
      </c>
      <c r="O18" s="9">
        <v>4.0087335910583937</v>
      </c>
      <c r="P18" s="9">
        <v>4.0818455508710327</v>
      </c>
      <c r="Q18" s="9">
        <v>4.2430304417126878</v>
      </c>
      <c r="R18" s="9">
        <v>4.2</v>
      </c>
      <c r="S18" s="9">
        <v>4.2</v>
      </c>
      <c r="T18" s="9">
        <v>4.5</v>
      </c>
      <c r="U18"/>
      <c r="V18" s="27"/>
      <c r="W18" s="27"/>
      <c r="X18" s="16"/>
    </row>
    <row r="19" spans="1:24" ht="18" customHeight="1">
      <c r="A19" s="38"/>
      <c r="B19" s="42"/>
      <c r="C19" s="8" t="s">
        <v>16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0.41814344911106865</v>
      </c>
      <c r="M19" s="9">
        <v>0.51085770916990725</v>
      </c>
      <c r="N19" s="9">
        <v>0.52093417369179917</v>
      </c>
      <c r="O19" s="9">
        <v>0.59353240108749261</v>
      </c>
      <c r="P19" s="9">
        <v>0.87582374105166849</v>
      </c>
      <c r="Q19" s="9">
        <v>0.89934096558253496</v>
      </c>
      <c r="R19" s="9">
        <v>0.8</v>
      </c>
      <c r="S19" s="9">
        <v>0.8</v>
      </c>
      <c r="T19" s="9">
        <v>0.7</v>
      </c>
      <c r="U19"/>
      <c r="V19" s="27"/>
      <c r="W19" s="27"/>
      <c r="X19" s="16"/>
    </row>
    <row r="20" spans="1:24" ht="18" customHeight="1">
      <c r="A20" s="38"/>
      <c r="B20" s="42"/>
      <c r="C20" s="8" t="s">
        <v>6</v>
      </c>
      <c r="D20" s="9">
        <v>0</v>
      </c>
      <c r="E20" s="9">
        <v>0</v>
      </c>
      <c r="F20" s="9">
        <v>0.11882134669739433</v>
      </c>
      <c r="G20" s="9">
        <v>0.14166918599533893</v>
      </c>
      <c r="H20" s="9">
        <v>0.1478779438202161</v>
      </c>
      <c r="I20" s="9">
        <v>0.13596593564950865</v>
      </c>
      <c r="J20" s="9">
        <v>0.17879673889306774</v>
      </c>
      <c r="K20" s="9">
        <v>0.1478368248227574</v>
      </c>
      <c r="L20" s="9">
        <v>4.4962471022930106E-2</v>
      </c>
      <c r="M20" s="9">
        <v>2.5304943452893528E-2</v>
      </c>
      <c r="N20" s="9">
        <v>2.8624425518409609E-2</v>
      </c>
      <c r="O20" s="9">
        <v>4.2444334828444584E-2</v>
      </c>
      <c r="P20" s="9">
        <v>5.3164525661156523E-2</v>
      </c>
      <c r="Q20" s="9">
        <v>7.1557250911961773E-3</v>
      </c>
      <c r="R20" s="9">
        <v>0</v>
      </c>
      <c r="S20" s="9">
        <v>0</v>
      </c>
      <c r="T20" s="9">
        <v>0</v>
      </c>
      <c r="U20"/>
      <c r="V20" s="27"/>
      <c r="W20" s="27"/>
      <c r="X20" s="16"/>
    </row>
    <row r="21" spans="1:24" ht="18" customHeight="1">
      <c r="A21" s="38"/>
      <c r="B21" s="42"/>
      <c r="C21" s="8" t="s">
        <v>11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2.1388540931926998E-2</v>
      </c>
      <c r="R21" s="9">
        <v>0.1</v>
      </c>
      <c r="S21" s="9">
        <v>0.3</v>
      </c>
      <c r="T21" s="9">
        <v>0.2</v>
      </c>
      <c r="U21"/>
      <c r="V21" s="27"/>
      <c r="W21" s="27"/>
      <c r="X21" s="16"/>
    </row>
    <row r="22" spans="1:24" ht="18" customHeight="1">
      <c r="A22" s="38"/>
      <c r="B22" s="42"/>
      <c r="C22" s="8" t="s">
        <v>5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2.7357704237663292E-2</v>
      </c>
      <c r="L22" s="9">
        <v>5.3322327444278922E-2</v>
      </c>
      <c r="M22" s="9">
        <v>6.2393681468925523E-2</v>
      </c>
      <c r="N22" s="9">
        <v>6.8865660332088893E-2</v>
      </c>
      <c r="O22" s="9">
        <v>4.0379475296249988E-2</v>
      </c>
      <c r="P22" s="9">
        <v>1.4759337792559439E-2</v>
      </c>
      <c r="Q22" s="9">
        <v>5.9762099662737309E-3</v>
      </c>
      <c r="R22" s="9">
        <v>0</v>
      </c>
      <c r="S22" s="9">
        <v>0</v>
      </c>
      <c r="T22" s="9">
        <v>0.1</v>
      </c>
      <c r="U22"/>
      <c r="V22" s="27"/>
      <c r="W22" s="27"/>
      <c r="X22" s="16"/>
    </row>
    <row r="23" spans="1:24" ht="18" customHeight="1">
      <c r="A23" s="38"/>
      <c r="B23" s="42"/>
      <c r="C23" s="8" t="s">
        <v>4</v>
      </c>
      <c r="D23" s="9">
        <v>0.96125987865922757</v>
      </c>
      <c r="E23" s="9">
        <v>0.5822763788844374</v>
      </c>
      <c r="F23" s="9">
        <v>0.3276474054061822</v>
      </c>
      <c r="G23" s="9">
        <v>0.25501984210506173</v>
      </c>
      <c r="H23" s="9">
        <v>0.21121028566421715</v>
      </c>
      <c r="I23" s="9">
        <v>0.20914258516669007</v>
      </c>
      <c r="J23" s="9">
        <v>0.17940334360517313</v>
      </c>
      <c r="K23" s="9">
        <v>9.1167294616169153E-2</v>
      </c>
      <c r="L23" s="9">
        <v>4.9405998309953347E-2</v>
      </c>
      <c r="M23" s="9">
        <v>3.6031217991134963E-2</v>
      </c>
      <c r="N23" s="9">
        <v>1.9816909974283571E-2</v>
      </c>
      <c r="O23" s="9">
        <v>9.9419162661221559E-3</v>
      </c>
      <c r="P23" s="9">
        <v>2.3645850076037634E-2</v>
      </c>
      <c r="Q23" s="9">
        <v>4.1676201080593125E-2</v>
      </c>
      <c r="R23" s="9">
        <v>0.1</v>
      </c>
      <c r="S23" s="9">
        <v>0.1</v>
      </c>
      <c r="T23" s="9">
        <v>0.1</v>
      </c>
      <c r="U23"/>
      <c r="V23" s="27"/>
      <c r="W23" s="27"/>
      <c r="X23" s="16"/>
    </row>
    <row r="24" spans="1:24" ht="18" customHeight="1">
      <c r="A24" s="38"/>
      <c r="B24" s="42"/>
      <c r="C24" s="8" t="s">
        <v>15</v>
      </c>
      <c r="D24" s="9">
        <v>1.0040016637741858E-3</v>
      </c>
      <c r="E24" s="9">
        <v>1.1862009246436209E-3</v>
      </c>
      <c r="F24" s="9">
        <v>1.1345131766142041E-3</v>
      </c>
      <c r="G24" s="9">
        <v>1.9899507487189691E-3</v>
      </c>
      <c r="H24" s="9">
        <v>7.6859638160195465E-4</v>
      </c>
      <c r="I24" s="9">
        <v>6.9765873480363621E-4</v>
      </c>
      <c r="J24" s="9">
        <v>6.0660471210540368E-4</v>
      </c>
      <c r="K24" s="9">
        <v>2.7057070125161499E-3</v>
      </c>
      <c r="L24" s="9">
        <v>2.3347346762325519E-3</v>
      </c>
      <c r="M24" s="9">
        <v>1.4352057480745582E-3</v>
      </c>
      <c r="N24" s="9">
        <v>3.7963429069508763E-4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/>
      <c r="V24" s="27"/>
      <c r="W24" s="27"/>
      <c r="X24" s="16"/>
    </row>
    <row r="25" spans="1:24" ht="18" customHeight="1">
      <c r="A25" s="38"/>
      <c r="B25" s="42"/>
      <c r="C25" s="8" t="s">
        <v>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3.0125608725581313E-3</v>
      </c>
      <c r="M25" s="9">
        <v>6.0429715708402456E-4</v>
      </c>
      <c r="N25" s="9">
        <v>8.3519543952919283E-4</v>
      </c>
      <c r="O25" s="9">
        <v>5.3533395279119298E-4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W25" s="26"/>
      <c r="X25" s="16"/>
    </row>
    <row r="26" spans="1:24" ht="18" customHeight="1">
      <c r="A26" s="38"/>
      <c r="B26" s="42"/>
      <c r="C26" s="8" t="s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6.0429715708402456E-4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W26" s="26"/>
      <c r="X26" s="16"/>
    </row>
    <row r="27" spans="1:24" ht="18" customHeight="1">
      <c r="A27" s="21" t="s">
        <v>14</v>
      </c>
      <c r="B27" s="22"/>
      <c r="C27" s="22"/>
      <c r="D27" s="23">
        <v>88.488332066378803</v>
      </c>
      <c r="E27" s="23">
        <v>87.978743279430375</v>
      </c>
      <c r="F27" s="23">
        <v>87.789083411677765</v>
      </c>
      <c r="G27" s="23">
        <v>87.753001190143621</v>
      </c>
      <c r="H27" s="23">
        <v>87.672328916209935</v>
      </c>
      <c r="I27" s="23">
        <v>87.296642168509379</v>
      </c>
      <c r="J27" s="23">
        <v>87.109346565404124</v>
      </c>
      <c r="K27" s="23">
        <v>87.016589741913137</v>
      </c>
      <c r="L27" s="23">
        <v>86.557124932405657</v>
      </c>
      <c r="M27" s="23">
        <v>86.26644065952992</v>
      </c>
      <c r="N27" s="23">
        <v>86.139324266147938</v>
      </c>
      <c r="O27" s="23">
        <v>85.96973833641151</v>
      </c>
      <c r="P27" s="23">
        <v>85.976233602452993</v>
      </c>
      <c r="Q27" s="23">
        <v>85.7</v>
      </c>
      <c r="R27" s="23">
        <v>85.1</v>
      </c>
      <c r="S27" s="23">
        <v>84.5</v>
      </c>
      <c r="T27" s="23">
        <v>84.7</v>
      </c>
      <c r="W27" s="26"/>
      <c r="X27" s="16"/>
    </row>
    <row r="28" spans="1:24" ht="18" customHeight="1">
      <c r="A28" s="39" t="s">
        <v>13</v>
      </c>
      <c r="B28" s="12" t="s">
        <v>12</v>
      </c>
      <c r="C28" s="12"/>
      <c r="D28" s="7">
        <v>4.9339510334045697E-2</v>
      </c>
      <c r="E28" s="7">
        <v>7.6584097197303774E-2</v>
      </c>
      <c r="F28" s="7">
        <v>6.1414979960715592E-2</v>
      </c>
      <c r="G28" s="7">
        <v>5.2580621706535838E-2</v>
      </c>
      <c r="H28" s="7">
        <v>4.9805045527806666E-2</v>
      </c>
      <c r="I28" s="7">
        <v>6.4417156513535731E-2</v>
      </c>
      <c r="J28" s="7">
        <v>3.3059956809744502E-2</v>
      </c>
      <c r="K28" s="7">
        <v>4.3817421897136534E-2</v>
      </c>
      <c r="L28" s="7">
        <v>7.3581799312232354E-2</v>
      </c>
      <c r="M28" s="7">
        <v>6.8058967316588267E-2</v>
      </c>
      <c r="N28" s="7">
        <v>7.6534273004129669E-2</v>
      </c>
      <c r="O28" s="7">
        <v>4.1832524596683227E-2</v>
      </c>
      <c r="P28" s="7">
        <v>0.12008382685674014</v>
      </c>
      <c r="Q28" s="7">
        <v>7.0535004470362331E-2</v>
      </c>
      <c r="R28" s="7">
        <v>0.1</v>
      </c>
      <c r="S28" s="7">
        <v>0.1</v>
      </c>
      <c r="T28" s="7">
        <v>0.1</v>
      </c>
      <c r="U28" s="29"/>
      <c r="V28" s="16"/>
    </row>
    <row r="29" spans="1:24" ht="18" customHeight="1">
      <c r="A29" s="40"/>
      <c r="B29" s="41" t="s">
        <v>10</v>
      </c>
      <c r="C29" s="8" t="s">
        <v>9</v>
      </c>
      <c r="D29" s="7">
        <v>8.1112577272270912</v>
      </c>
      <c r="E29" s="7">
        <v>8.4677694381262771</v>
      </c>
      <c r="F29" s="7">
        <v>8.7235743518337134</v>
      </c>
      <c r="G29" s="7">
        <v>8.7994856742680234</v>
      </c>
      <c r="H29" s="7">
        <v>8.8051170072701535</v>
      </c>
      <c r="I29" s="7">
        <v>9.1079347828614701</v>
      </c>
      <c r="J29" s="7">
        <v>9.0188472084051146</v>
      </c>
      <c r="K29" s="7">
        <v>8.787760584011826</v>
      </c>
      <c r="L29" s="7">
        <v>9.1065196336123471</v>
      </c>
      <c r="M29" s="7">
        <v>9.2403078289718188</v>
      </c>
      <c r="N29" s="7">
        <v>9.2855510429692867</v>
      </c>
      <c r="O29" s="7">
        <v>9.2303809665836898</v>
      </c>
      <c r="P29" s="7">
        <v>9.1380392181105581</v>
      </c>
      <c r="Q29" s="7">
        <v>9.2143721558941536</v>
      </c>
      <c r="R29" s="7">
        <v>9.3000000000000007</v>
      </c>
      <c r="S29" s="7">
        <v>9.6</v>
      </c>
      <c r="T29" s="7">
        <v>9.4</v>
      </c>
      <c r="U29" s="29"/>
      <c r="V29" s="16"/>
    </row>
    <row r="30" spans="1:24" ht="18" customHeight="1">
      <c r="A30" s="40"/>
      <c r="B30" s="42"/>
      <c r="C30" s="8" t="s">
        <v>8</v>
      </c>
      <c r="D30" s="9">
        <v>0</v>
      </c>
      <c r="E30" s="9">
        <v>0</v>
      </c>
      <c r="F30" s="9">
        <v>0</v>
      </c>
      <c r="G30" s="9">
        <v>3.7349844822109887E-2</v>
      </c>
      <c r="H30" s="9">
        <v>3.0897574540398577E-2</v>
      </c>
      <c r="I30" s="9">
        <v>3.4107760368177767E-2</v>
      </c>
      <c r="J30" s="9">
        <v>2.2292723169873584E-2</v>
      </c>
      <c r="K30" s="9">
        <v>2.209660726888189E-2</v>
      </c>
      <c r="L30" s="9">
        <v>3.0050294703767355E-2</v>
      </c>
      <c r="M30" s="9">
        <v>6.1940458601112509E-3</v>
      </c>
      <c r="N30" s="9">
        <v>3.4470793595113951E-2</v>
      </c>
      <c r="O30" s="9">
        <v>4.4968052034460207E-2</v>
      </c>
      <c r="P30" s="9">
        <v>6.2901052163054361E-2</v>
      </c>
      <c r="Q30" s="9">
        <v>7.7297557853251014E-2</v>
      </c>
      <c r="R30" s="9">
        <v>0.1</v>
      </c>
      <c r="S30" s="9">
        <v>0.1</v>
      </c>
      <c r="T30" s="9">
        <v>0.1</v>
      </c>
      <c r="U30" s="29"/>
      <c r="V30" s="16"/>
    </row>
    <row r="31" spans="1:24" ht="18" customHeight="1">
      <c r="A31" s="40"/>
      <c r="B31" s="42"/>
      <c r="C31" s="8" t="s">
        <v>7</v>
      </c>
      <c r="D31" s="9">
        <v>6.1244101490225328E-2</v>
      </c>
      <c r="E31" s="9">
        <v>3.8625667608707906E-2</v>
      </c>
      <c r="F31" s="9">
        <v>2.5942534638578138E-2</v>
      </c>
      <c r="G31" s="9">
        <v>4.7376135132963154E-2</v>
      </c>
      <c r="H31" s="9">
        <v>4.5039747961874543E-2</v>
      </c>
      <c r="I31" s="9">
        <v>4.5270300125035953E-2</v>
      </c>
      <c r="J31" s="9">
        <v>2.1610292868755005E-2</v>
      </c>
      <c r="K31" s="9">
        <v>2.9913094193928545E-2</v>
      </c>
      <c r="L31" s="9">
        <v>2.0937298064279009E-2</v>
      </c>
      <c r="M31" s="9">
        <v>2.3492051981641452E-2</v>
      </c>
      <c r="N31" s="9">
        <v>2.5587351192848908E-2</v>
      </c>
      <c r="O31" s="9">
        <v>2.707260275544033E-2</v>
      </c>
      <c r="P31" s="9">
        <v>2.7123180969572582E-2</v>
      </c>
      <c r="Q31" s="9">
        <v>2.5005720648355875E-2</v>
      </c>
      <c r="R31" s="9">
        <v>0</v>
      </c>
      <c r="S31" s="9">
        <v>0</v>
      </c>
      <c r="T31" s="9">
        <v>0</v>
      </c>
      <c r="U31" s="29"/>
      <c r="V31" s="16"/>
    </row>
    <row r="32" spans="1:24" ht="18" customHeight="1">
      <c r="A32" s="40"/>
      <c r="B32" s="42"/>
      <c r="C32" s="8" t="s">
        <v>6</v>
      </c>
      <c r="D32" s="9">
        <v>2.2231465412142683E-3</v>
      </c>
      <c r="E32" s="9">
        <v>0</v>
      </c>
      <c r="F32" s="9">
        <v>8.9248369893650745E-3</v>
      </c>
      <c r="G32" s="9">
        <v>2.7017408242222929E-2</v>
      </c>
      <c r="H32" s="9">
        <v>5.6491834047743668E-2</v>
      </c>
      <c r="I32" s="9">
        <v>0.1596088149956319</v>
      </c>
      <c r="J32" s="9">
        <v>0.32021146240263992</v>
      </c>
      <c r="K32" s="9">
        <v>0.43915127983699614</v>
      </c>
      <c r="L32" s="9">
        <v>0.37107218547734777</v>
      </c>
      <c r="M32" s="9">
        <v>0.3822179518556455</v>
      </c>
      <c r="N32" s="9">
        <v>0.35480620808362889</v>
      </c>
      <c r="O32" s="9">
        <v>0.41518971852905528</v>
      </c>
      <c r="P32" s="9">
        <v>0.28405929699187699</v>
      </c>
      <c r="Q32" s="9">
        <v>0.14515899470712246</v>
      </c>
      <c r="R32" s="9">
        <v>0.1</v>
      </c>
      <c r="S32" s="9">
        <v>0</v>
      </c>
      <c r="T32" s="9">
        <v>0.3</v>
      </c>
      <c r="U32" s="29"/>
      <c r="V32" s="16"/>
    </row>
    <row r="33" spans="1:23" ht="18" customHeight="1">
      <c r="A33" s="40"/>
      <c r="B33" s="42"/>
      <c r="C33" s="8" t="s">
        <v>11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6.1819215885065707E-3</v>
      </c>
      <c r="Q33" s="9">
        <v>0.13580150804940438</v>
      </c>
      <c r="R33" s="9">
        <v>0.3</v>
      </c>
      <c r="S33" s="9">
        <v>0.5</v>
      </c>
      <c r="T33" s="9">
        <v>0.1</v>
      </c>
      <c r="U33" s="29"/>
      <c r="V33" s="16"/>
    </row>
    <row r="34" spans="1:23" ht="18" customHeight="1">
      <c r="A34" s="40"/>
      <c r="B34" s="42"/>
      <c r="C34" s="8" t="s">
        <v>5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4.7011865188168779E-3</v>
      </c>
      <c r="K34" s="9">
        <v>8.5680722063011406E-3</v>
      </c>
      <c r="L34" s="9">
        <v>3.0050294703767355E-2</v>
      </c>
      <c r="M34" s="9">
        <v>9.5176802240733854E-3</v>
      </c>
      <c r="N34" s="9">
        <v>3.6444891906728411E-3</v>
      </c>
      <c r="O34" s="9">
        <v>2.4472409270454537E-3</v>
      </c>
      <c r="P34" s="9">
        <v>4.6364411913799285E-4</v>
      </c>
      <c r="Q34" s="9">
        <v>7.8634341661496453E-4</v>
      </c>
      <c r="R34" s="9">
        <v>0</v>
      </c>
      <c r="S34" s="9">
        <v>0</v>
      </c>
      <c r="T34" s="9">
        <v>0</v>
      </c>
      <c r="U34" s="29"/>
      <c r="V34" s="16"/>
    </row>
    <row r="35" spans="1:23" ht="18" customHeight="1">
      <c r="A35" s="40"/>
      <c r="B35" s="42"/>
      <c r="C35" s="8" t="s">
        <v>4</v>
      </c>
      <c r="D35" s="9">
        <v>7.3148692646404945E-2</v>
      </c>
      <c r="E35" s="9">
        <v>7.3173769538953354E-2</v>
      </c>
      <c r="F35" s="9">
        <v>6.7011911632012325E-2</v>
      </c>
      <c r="G35" s="9">
        <v>4.8371110507322637E-2</v>
      </c>
      <c r="H35" s="9">
        <v>4.1888502797306527E-2</v>
      </c>
      <c r="I35" s="9">
        <v>3.9456477335005652E-2</v>
      </c>
      <c r="J35" s="9">
        <v>2.9344502948098903E-2</v>
      </c>
      <c r="K35" s="9">
        <v>2.0292802593871121E-2</v>
      </c>
      <c r="L35" s="9">
        <v>7.5314021813953277E-5</v>
      </c>
      <c r="M35" s="9">
        <v>0</v>
      </c>
      <c r="N35" s="9">
        <v>0</v>
      </c>
      <c r="O35" s="9">
        <v>0</v>
      </c>
      <c r="P35" s="9">
        <v>0</v>
      </c>
      <c r="Q35" s="9">
        <v>1.4075547157407867E-2</v>
      </c>
      <c r="R35" s="9">
        <v>0</v>
      </c>
      <c r="S35" s="9">
        <v>0</v>
      </c>
      <c r="T35" s="9">
        <v>0</v>
      </c>
      <c r="U35" s="29"/>
      <c r="V35" s="16"/>
    </row>
    <row r="36" spans="1:23" ht="18" customHeight="1">
      <c r="A36" s="40"/>
      <c r="B36" s="43"/>
      <c r="C36" s="10" t="s">
        <v>3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2.0108843824325526E-2</v>
      </c>
      <c r="M36" s="11">
        <v>1.3219000311213036E-2</v>
      </c>
      <c r="N36" s="11">
        <v>1.0250125848767364E-2</v>
      </c>
      <c r="O36" s="11">
        <v>6.4240074334943158E-3</v>
      </c>
      <c r="P36" s="11">
        <v>3.8637009928166067E-4</v>
      </c>
      <c r="Q36" s="11">
        <v>1.5726868332299293E-4</v>
      </c>
      <c r="R36" s="11">
        <v>0</v>
      </c>
      <c r="S36" s="11">
        <v>0</v>
      </c>
      <c r="T36" s="11">
        <v>0</v>
      </c>
      <c r="U36" s="29"/>
      <c r="V36" s="16"/>
    </row>
    <row r="37" spans="1:23" ht="18" customHeight="1">
      <c r="A37" s="40"/>
      <c r="B37" s="41" t="s">
        <v>2</v>
      </c>
      <c r="C37" s="8" t="s">
        <v>9</v>
      </c>
      <c r="D37" s="9">
        <v>1.7924298274551425</v>
      </c>
      <c r="E37" s="9">
        <v>1.7352636776380368</v>
      </c>
      <c r="F37" s="9">
        <v>1.6908028042140355</v>
      </c>
      <c r="G37" s="9">
        <v>1.5985427437593995</v>
      </c>
      <c r="H37" s="9">
        <v>1.6666243938656784</v>
      </c>
      <c r="I37" s="9">
        <v>1.6812800332395628</v>
      </c>
      <c r="J37" s="9">
        <v>1.7482347802877731</v>
      </c>
      <c r="K37" s="9">
        <v>1.906771858542631</v>
      </c>
      <c r="L37" s="9">
        <v>1.8747166309929251</v>
      </c>
      <c r="M37" s="9">
        <v>1.8804972157008486</v>
      </c>
      <c r="N37" s="9">
        <v>1.8877694739103927</v>
      </c>
      <c r="O37" s="9">
        <v>1.9035710598465121</v>
      </c>
      <c r="P37" s="9">
        <v>1.9443688876250296</v>
      </c>
      <c r="Q37" s="9">
        <v>2.0386739419159574</v>
      </c>
      <c r="R37" s="9">
        <v>2.2000000000000002</v>
      </c>
      <c r="S37" s="9">
        <v>2.2999999999999998</v>
      </c>
      <c r="T37" s="9">
        <v>2.2000000000000002</v>
      </c>
      <c r="U37" s="28"/>
      <c r="V37" s="27"/>
      <c r="W37" s="16"/>
    </row>
    <row r="38" spans="1:23" ht="18" customHeight="1">
      <c r="A38" s="40"/>
      <c r="B38" s="42"/>
      <c r="C38" s="8" t="s">
        <v>8</v>
      </c>
      <c r="D38" s="9">
        <v>4.6614362960944334E-3</v>
      </c>
      <c r="E38" s="9">
        <v>3.9292905628819938E-3</v>
      </c>
      <c r="F38" s="9">
        <v>5.29439482419962E-3</v>
      </c>
      <c r="G38" s="9">
        <v>2.2960970177526565E-3</v>
      </c>
      <c r="H38" s="9">
        <v>2.6900873356068412E-3</v>
      </c>
      <c r="I38" s="9">
        <v>4.2634700460222209E-3</v>
      </c>
      <c r="J38" s="9">
        <v>3.9429306286851229E-3</v>
      </c>
      <c r="K38" s="9">
        <v>4.6598287437778132E-3</v>
      </c>
      <c r="L38" s="9">
        <v>5.271981526976729E-3</v>
      </c>
      <c r="M38" s="9">
        <v>6.118508715475748E-3</v>
      </c>
      <c r="N38" s="9">
        <v>7.1371246650676467E-3</v>
      </c>
      <c r="O38" s="9">
        <v>7.7241041759872134E-3</v>
      </c>
      <c r="P38" s="9">
        <v>7.1864838466388888E-3</v>
      </c>
      <c r="Q38" s="9">
        <v>7.3129937745191704E-3</v>
      </c>
      <c r="R38" s="9">
        <v>0</v>
      </c>
      <c r="S38" s="9">
        <v>0</v>
      </c>
      <c r="T38" s="9">
        <v>0</v>
      </c>
      <c r="U38" s="28"/>
      <c r="V38" s="27"/>
      <c r="W38" s="16"/>
    </row>
    <row r="39" spans="1:23" ht="18" customHeight="1">
      <c r="A39" s="40"/>
      <c r="B39" s="42"/>
      <c r="C39" s="8" t="s">
        <v>7</v>
      </c>
      <c r="D39" s="9">
        <v>1.2319100414509259</v>
      </c>
      <c r="E39" s="9">
        <v>1.4316703784870601</v>
      </c>
      <c r="F39" s="9">
        <v>1.4481682528421447</v>
      </c>
      <c r="G39" s="9">
        <v>1.5327978324844151</v>
      </c>
      <c r="H39" s="9">
        <v>1.5453398848488902</v>
      </c>
      <c r="I39" s="9">
        <v>1.4633779550692272</v>
      </c>
      <c r="J39" s="9">
        <v>1.5732293208453645</v>
      </c>
      <c r="K39" s="9">
        <v>1.6201923908002953</v>
      </c>
      <c r="L39" s="9">
        <v>1.8440638241146459</v>
      </c>
      <c r="M39" s="9">
        <v>2.0282478706078928</v>
      </c>
      <c r="N39" s="9">
        <v>2.0750051060812096</v>
      </c>
      <c r="O39" s="9">
        <v>2.2324190594182451</v>
      </c>
      <c r="P39" s="9">
        <v>2.3446483104808298</v>
      </c>
      <c r="Q39" s="9">
        <v>2.517792985659455</v>
      </c>
      <c r="R39" s="9">
        <v>2.6</v>
      </c>
      <c r="S39" s="9">
        <v>2.7</v>
      </c>
      <c r="T39" s="9">
        <v>2.8</v>
      </c>
      <c r="U39" s="28"/>
      <c r="V39" s="27"/>
      <c r="W39" s="16"/>
    </row>
    <row r="40" spans="1:23" ht="18" customHeight="1">
      <c r="A40" s="40"/>
      <c r="B40" s="42"/>
      <c r="C40" s="8" t="s">
        <v>6</v>
      </c>
      <c r="D40" s="9">
        <v>0</v>
      </c>
      <c r="E40" s="9">
        <v>0</v>
      </c>
      <c r="F40" s="9">
        <v>2.5034924097286772E-2</v>
      </c>
      <c r="G40" s="9">
        <v>2.8471603020132945E-2</v>
      </c>
      <c r="H40" s="9">
        <v>2.4518224573102355E-2</v>
      </c>
      <c r="I40" s="9">
        <v>4.0309171344210096E-2</v>
      </c>
      <c r="J40" s="9">
        <v>5.5125203212578557E-2</v>
      </c>
      <c r="K40" s="9">
        <v>2.9011191856423157E-2</v>
      </c>
      <c r="L40" s="9">
        <v>3.6150730470697573E-3</v>
      </c>
      <c r="M40" s="9">
        <v>6.7983430171952755E-4</v>
      </c>
      <c r="N40" s="9">
        <v>1.2148297302242804E-2</v>
      </c>
      <c r="O40" s="9">
        <v>0</v>
      </c>
      <c r="P40" s="9">
        <v>2.3954946155462964E-3</v>
      </c>
      <c r="Q40" s="9">
        <v>2.1231272248604044E-3</v>
      </c>
      <c r="R40" s="9">
        <v>0</v>
      </c>
      <c r="S40" s="9">
        <v>0</v>
      </c>
      <c r="T40" s="9">
        <v>0</v>
      </c>
      <c r="U40" s="28"/>
      <c r="V40" s="27"/>
      <c r="W40" s="16"/>
    </row>
    <row r="41" spans="1:23" ht="18" customHeight="1">
      <c r="A41" s="40"/>
      <c r="B41" s="42"/>
      <c r="C41" s="8" t="s">
        <v>11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3.4599110331058444E-3</v>
      </c>
      <c r="R41" s="9">
        <v>0</v>
      </c>
      <c r="S41" s="9">
        <v>0.1</v>
      </c>
      <c r="T41" s="9">
        <v>0.1</v>
      </c>
      <c r="U41" s="28"/>
      <c r="V41" s="27"/>
      <c r="W41" s="16"/>
    </row>
    <row r="42" spans="1:23" ht="18" customHeight="1">
      <c r="A42" s="40"/>
      <c r="B42" s="42"/>
      <c r="C42" s="8" t="s">
        <v>5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2.0292802593871121E-3</v>
      </c>
      <c r="L42" s="9">
        <v>7.2301460941395146E-3</v>
      </c>
      <c r="M42" s="9">
        <v>5.589748703027227E-3</v>
      </c>
      <c r="N42" s="9">
        <v>2.050025169753473E-3</v>
      </c>
      <c r="O42" s="9">
        <v>1.4530493004332381E-3</v>
      </c>
      <c r="P42" s="9">
        <v>1.5454803971266429E-4</v>
      </c>
      <c r="Q42" s="9">
        <v>3.9317170830748227E-4</v>
      </c>
      <c r="R42" s="9">
        <v>0</v>
      </c>
      <c r="S42" s="9">
        <v>0</v>
      </c>
      <c r="T42" s="9">
        <v>0</v>
      </c>
      <c r="U42" s="28"/>
      <c r="V42" s="27"/>
      <c r="W42" s="16"/>
    </row>
    <row r="43" spans="1:23" ht="18" customHeight="1">
      <c r="A43" s="40"/>
      <c r="B43" s="42"/>
      <c r="C43" s="8" t="s">
        <v>4</v>
      </c>
      <c r="D43" s="9">
        <v>0.18545345018000314</v>
      </c>
      <c r="E43" s="9">
        <v>0.19424040141039289</v>
      </c>
      <c r="F43" s="9">
        <v>0.15293237620759473</v>
      </c>
      <c r="G43" s="9">
        <v>6.666335008208546E-2</v>
      </c>
      <c r="H43" s="9">
        <v>5.9258781021510699E-2</v>
      </c>
      <c r="I43" s="9">
        <v>6.3331909592730079E-2</v>
      </c>
      <c r="J43" s="9">
        <v>6.0053866498434957E-2</v>
      </c>
      <c r="K43" s="9">
        <v>6.9145845875412712E-2</v>
      </c>
      <c r="L43" s="9">
        <v>5.4828607880557982E-2</v>
      </c>
      <c r="M43" s="9">
        <v>6.8738801618307782E-2</v>
      </c>
      <c r="N43" s="9">
        <v>8.4658446825004535E-2</v>
      </c>
      <c r="O43" s="9">
        <v>0.11647337287156957</v>
      </c>
      <c r="P43" s="9">
        <v>8.5774162040528679E-2</v>
      </c>
      <c r="Q43" s="9">
        <v>8.9249977785798476E-2</v>
      </c>
      <c r="R43" s="9">
        <v>0.1</v>
      </c>
      <c r="S43" s="9">
        <v>0.1</v>
      </c>
      <c r="T43" s="9">
        <v>0.1</v>
      </c>
      <c r="U43" s="28"/>
      <c r="V43" s="27"/>
      <c r="W43" s="16"/>
    </row>
    <row r="44" spans="1:23" ht="18" customHeight="1">
      <c r="A44" s="40"/>
      <c r="B44" s="42"/>
      <c r="C44" s="8" t="s">
        <v>3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7.5314021813953282E-4</v>
      </c>
      <c r="M44" s="9">
        <v>6.0429715708402456E-4</v>
      </c>
      <c r="N44" s="9">
        <v>1.0629760139462454E-3</v>
      </c>
      <c r="O44" s="9">
        <v>3.0590511588068171E-4</v>
      </c>
      <c r="P44" s="9">
        <v>0</v>
      </c>
      <c r="Q44" s="9">
        <v>0</v>
      </c>
      <c r="R44" s="9">
        <v>0.1</v>
      </c>
      <c r="S44" s="9">
        <v>0</v>
      </c>
      <c r="T44" s="9">
        <v>0</v>
      </c>
      <c r="U44" s="28"/>
      <c r="V44" s="27"/>
      <c r="W44" s="16"/>
    </row>
    <row r="45" spans="1:23" ht="18" customHeight="1">
      <c r="A45" s="40"/>
      <c r="B45" s="42"/>
      <c r="C45" s="8" t="s">
        <v>1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7.553714463550307E-5</v>
      </c>
      <c r="N45" s="9">
        <v>0</v>
      </c>
      <c r="O45" s="9">
        <v>0</v>
      </c>
      <c r="P45" s="9">
        <v>0</v>
      </c>
      <c r="Q45" s="9">
        <v>0</v>
      </c>
      <c r="R45" s="9">
        <v>0.1</v>
      </c>
      <c r="S45" s="9">
        <v>0</v>
      </c>
      <c r="T45" s="9">
        <v>0</v>
      </c>
    </row>
    <row r="46" spans="1:23" ht="18" customHeight="1">
      <c r="A46" s="21" t="s">
        <v>0</v>
      </c>
      <c r="B46" s="22"/>
      <c r="C46" s="22"/>
      <c r="D46" s="23">
        <v>11.5116679336211</v>
      </c>
      <c r="E46" s="23">
        <v>12.021256720569614</v>
      </c>
      <c r="F46" s="23">
        <v>12.210916588322229</v>
      </c>
      <c r="G46" s="23">
        <v>12.246998809856379</v>
      </c>
      <c r="H46" s="23">
        <v>12.327671083790072</v>
      </c>
      <c r="I46" s="23">
        <v>12.70335783149061</v>
      </c>
      <c r="J46" s="23">
        <v>12.890653434595881</v>
      </c>
      <c r="K46" s="23">
        <v>12.98341025808687</v>
      </c>
      <c r="L46" s="23">
        <v>13.442875067594334</v>
      </c>
      <c r="M46" s="23">
        <v>13.733559340470084</v>
      </c>
      <c r="N46" s="23">
        <v>13.860675733852066</v>
      </c>
      <c r="O46" s="23">
        <v>14.030261663588497</v>
      </c>
      <c r="P46" s="23">
        <v>14.023766397547014</v>
      </c>
      <c r="Q46" s="23">
        <v>14.3</v>
      </c>
      <c r="R46" s="23">
        <v>14.9</v>
      </c>
      <c r="S46" s="23">
        <v>15.5</v>
      </c>
      <c r="T46" s="23">
        <v>15.3</v>
      </c>
    </row>
    <row r="47" spans="1:23" ht="18" customHeight="1">
      <c r="A47" s="1" t="s">
        <v>46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9" spans="1:20" ht="18" customHeight="1">
      <c r="A49" s="15"/>
      <c r="B49" s="15"/>
      <c r="C49" s="15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  <c r="P49" s="19"/>
    </row>
    <row r="50" spans="1:20" ht="18" customHeight="1">
      <c r="A50" s="35" t="s">
        <v>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</row>
    <row r="51" spans="1:20" ht="18" customHeight="1">
      <c r="A51" s="15"/>
      <c r="B51" s="15"/>
      <c r="C51" s="15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6"/>
      <c r="P51" s="16"/>
      <c r="Q51" s="16"/>
      <c r="R51" s="16"/>
      <c r="S51" s="16"/>
      <c r="T51" s="16"/>
    </row>
    <row r="52" spans="1:20" ht="18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20" ht="18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20" ht="18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20" ht="18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P55" s="20"/>
      <c r="Q55" s="20"/>
      <c r="R55" s="20"/>
      <c r="S55" s="20"/>
      <c r="T55" s="20"/>
    </row>
    <row r="56" spans="1:20" ht="18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P56" s="20"/>
      <c r="Q56" s="20"/>
      <c r="R56" s="20"/>
      <c r="S56" s="20"/>
      <c r="T56" s="20"/>
    </row>
    <row r="57" spans="1:20" ht="18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20" ht="18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20" ht="18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20" ht="18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6" spans="1:20" ht="18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20" ht="18" customHeight="1">
      <c r="A67" s="35" t="s">
        <v>44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 ht="18" customHeight="1">
      <c r="A68" s="15"/>
      <c r="B68" s="15"/>
      <c r="C68" s="15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6"/>
      <c r="P68" s="16"/>
    </row>
    <row r="69" spans="1:20" ht="18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20" ht="18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20" ht="18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20" ht="18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P72" s="20"/>
      <c r="Q72" s="20"/>
      <c r="R72" s="20"/>
      <c r="S72" s="20"/>
      <c r="T72" s="20"/>
    </row>
    <row r="73" spans="1:20" ht="18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P73" s="20"/>
      <c r="Q73" s="20"/>
      <c r="R73" s="20"/>
      <c r="S73" s="20"/>
      <c r="T73" s="20"/>
    </row>
    <row r="74" spans="1:20" ht="18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P74" s="20"/>
      <c r="Q74" s="20"/>
      <c r="R74" s="20"/>
      <c r="S74" s="20"/>
      <c r="T74" s="20"/>
    </row>
    <row r="75" spans="1:20" ht="18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P75" s="20"/>
      <c r="Q75" s="20"/>
      <c r="R75" s="20"/>
      <c r="S75" s="20"/>
      <c r="T75" s="20"/>
    </row>
    <row r="76" spans="1:20" ht="18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20" ht="18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83" spans="1:23" ht="18" customHeight="1">
      <c r="A83" s="36" t="s">
        <v>51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6" spans="1:23" s="31" customFormat="1" ht="18" customHeight="1"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3"/>
      <c r="V86" s="33"/>
      <c r="W86" s="33"/>
    </row>
    <row r="87" spans="1:23" s="33" customFormat="1" ht="18" customHeight="1">
      <c r="C87" s="33" t="s">
        <v>34</v>
      </c>
      <c r="D87" s="32">
        <f>+D5</f>
        <v>69.906197558841669</v>
      </c>
      <c r="E87" s="32">
        <f t="shared" ref="E87:T87" si="0">+E5</f>
        <v>70.630258206286271</v>
      </c>
      <c r="F87" s="32">
        <f t="shared" si="0"/>
        <v>70.979758015902846</v>
      </c>
      <c r="G87" s="32">
        <f t="shared" si="0"/>
        <v>71.16905779658876</v>
      </c>
      <c r="H87" s="32">
        <f t="shared" si="0"/>
        <v>70.758366363762832</v>
      </c>
      <c r="I87" s="32">
        <f t="shared" si="0"/>
        <v>71.655753475309467</v>
      </c>
      <c r="J87" s="32">
        <f t="shared" si="0"/>
        <v>70.029101861063253</v>
      </c>
      <c r="K87" s="32">
        <f t="shared" si="0"/>
        <v>68.739313396782165</v>
      </c>
      <c r="L87" s="32">
        <f t="shared" si="0"/>
        <v>67.33457651678674</v>
      </c>
      <c r="M87" s="32">
        <f t="shared" si="0"/>
        <v>66.982336394098425</v>
      </c>
      <c r="N87" s="32">
        <f t="shared" si="0"/>
        <v>66.628475457022745</v>
      </c>
      <c r="O87" s="32">
        <f t="shared" si="0"/>
        <v>66.261495340682714</v>
      </c>
      <c r="P87" s="32">
        <f t="shared" si="0"/>
        <v>66.137442662677273</v>
      </c>
      <c r="Q87" s="32">
        <f t="shared" si="0"/>
        <v>65.254865696476202</v>
      </c>
      <c r="R87" s="32">
        <f t="shared" si="0"/>
        <v>64.099999999999994</v>
      </c>
      <c r="S87" s="32">
        <f t="shared" si="0"/>
        <v>63</v>
      </c>
      <c r="T87" s="32">
        <f t="shared" si="0"/>
        <v>63.3</v>
      </c>
    </row>
    <row r="88" spans="1:23" s="33" customFormat="1" ht="18" customHeight="1">
      <c r="C88" s="33" t="s">
        <v>35</v>
      </c>
      <c r="D88" s="32">
        <f>+D6+D7+D8+D9+D10+D11+D12+D13+D14+D15</f>
        <v>0.93859812681975308</v>
      </c>
      <c r="E88" s="32">
        <f t="shared" ref="E88:T88" si="1">+E6+E7+E8+E9+E10+E11+E12+E13+E14+E15</f>
        <v>0.85013537518052495</v>
      </c>
      <c r="F88" s="32">
        <f t="shared" si="1"/>
        <v>0.83159815845821172</v>
      </c>
      <c r="G88" s="32">
        <f t="shared" si="1"/>
        <v>0.92402597651092755</v>
      </c>
      <c r="H88" s="32">
        <f t="shared" si="1"/>
        <v>1.0087827508525655</v>
      </c>
      <c r="I88" s="32">
        <f t="shared" si="1"/>
        <v>1.284544766047895</v>
      </c>
      <c r="J88" s="32">
        <f t="shared" si="1"/>
        <v>1.8455948365806907</v>
      </c>
      <c r="K88" s="32">
        <f t="shared" si="1"/>
        <v>2.9974724186991417</v>
      </c>
      <c r="L88" s="32">
        <f t="shared" si="1"/>
        <v>2.7541584637144574</v>
      </c>
      <c r="M88" s="32">
        <f t="shared" si="1"/>
        <v>2.4132606968150516</v>
      </c>
      <c r="N88" s="32">
        <f t="shared" si="1"/>
        <v>2.3894941524930204</v>
      </c>
      <c r="O88" s="32">
        <f t="shared" si="1"/>
        <v>2.4340870070625846</v>
      </c>
      <c r="P88" s="32">
        <f t="shared" si="1"/>
        <v>2.0830757532671456</v>
      </c>
      <c r="Q88" s="32">
        <f t="shared" si="1"/>
        <v>2.2149721359210321</v>
      </c>
      <c r="R88" s="32">
        <f t="shared" si="1"/>
        <v>2.4</v>
      </c>
      <c r="S88" s="32">
        <f t="shared" si="1"/>
        <v>2.1</v>
      </c>
      <c r="T88" s="32">
        <f t="shared" si="1"/>
        <v>1.5000000000000002</v>
      </c>
    </row>
    <row r="89" spans="1:23" s="33" customFormat="1" ht="18" customHeight="1">
      <c r="C89" s="33" t="s">
        <v>38</v>
      </c>
      <c r="D89" s="32">
        <f>+D29</f>
        <v>8.1112577272270912</v>
      </c>
      <c r="E89" s="32">
        <f t="shared" ref="E89:T89" si="2">+E29</f>
        <v>8.4677694381262771</v>
      </c>
      <c r="F89" s="32">
        <f t="shared" si="2"/>
        <v>8.7235743518337134</v>
      </c>
      <c r="G89" s="32">
        <f t="shared" si="2"/>
        <v>8.7994856742680234</v>
      </c>
      <c r="H89" s="32">
        <f t="shared" si="2"/>
        <v>8.8051170072701535</v>
      </c>
      <c r="I89" s="32">
        <f t="shared" si="2"/>
        <v>9.1079347828614701</v>
      </c>
      <c r="J89" s="32">
        <f t="shared" si="2"/>
        <v>9.0188472084051146</v>
      </c>
      <c r="K89" s="32">
        <f t="shared" si="2"/>
        <v>8.787760584011826</v>
      </c>
      <c r="L89" s="32">
        <f t="shared" si="2"/>
        <v>9.1065196336123471</v>
      </c>
      <c r="M89" s="32">
        <f t="shared" si="2"/>
        <v>9.2403078289718188</v>
      </c>
      <c r="N89" s="32">
        <f t="shared" si="2"/>
        <v>9.2855510429692867</v>
      </c>
      <c r="O89" s="32">
        <f t="shared" si="2"/>
        <v>9.2303809665836898</v>
      </c>
      <c r="P89" s="32">
        <f t="shared" si="2"/>
        <v>9.1380392181105581</v>
      </c>
      <c r="Q89" s="32">
        <f t="shared" si="2"/>
        <v>9.2143721558941536</v>
      </c>
      <c r="R89" s="32">
        <f t="shared" si="2"/>
        <v>9.3000000000000007</v>
      </c>
      <c r="S89" s="32">
        <f t="shared" si="2"/>
        <v>9.6</v>
      </c>
      <c r="T89" s="32">
        <f t="shared" si="2"/>
        <v>9.4</v>
      </c>
    </row>
    <row r="90" spans="1:23" s="33" customFormat="1" ht="18" customHeight="1">
      <c r="C90" s="33" t="s">
        <v>39</v>
      </c>
      <c r="D90" s="32">
        <f>+D30+D31+D32+D33+D34+D35+D36</f>
        <v>0.13661594067784455</v>
      </c>
      <c r="E90" s="32">
        <f t="shared" ref="E90:T90" si="3">+E30+E31+E32+E33+E34+E35+E36</f>
        <v>0.11179943714766126</v>
      </c>
      <c r="F90" s="32">
        <f t="shared" si="3"/>
        <v>0.10187928325995554</v>
      </c>
      <c r="G90" s="32">
        <f t="shared" si="3"/>
        <v>0.16011449870461861</v>
      </c>
      <c r="H90" s="32">
        <f t="shared" si="3"/>
        <v>0.17431765934732329</v>
      </c>
      <c r="I90" s="32">
        <f t="shared" si="3"/>
        <v>0.27844335282385124</v>
      </c>
      <c r="J90" s="32">
        <f t="shared" si="3"/>
        <v>0.39816016790818437</v>
      </c>
      <c r="K90" s="32">
        <f t="shared" si="3"/>
        <v>0.52002185609997886</v>
      </c>
      <c r="L90" s="32">
        <f t="shared" si="3"/>
        <v>0.47229423079530097</v>
      </c>
      <c r="M90" s="32">
        <f t="shared" si="3"/>
        <v>0.43464073023268462</v>
      </c>
      <c r="N90" s="32">
        <f t="shared" si="3"/>
        <v>0.42875896791103196</v>
      </c>
      <c r="O90" s="32">
        <f t="shared" si="3"/>
        <v>0.49610162167949556</v>
      </c>
      <c r="P90" s="32">
        <f t="shared" si="3"/>
        <v>0.38111546593143014</v>
      </c>
      <c r="Q90" s="32">
        <f t="shared" si="3"/>
        <v>0.39828294051547963</v>
      </c>
      <c r="R90" s="32">
        <f t="shared" si="3"/>
        <v>0.5</v>
      </c>
      <c r="S90" s="32">
        <f t="shared" si="3"/>
        <v>0.6</v>
      </c>
      <c r="T90" s="32">
        <f t="shared" si="3"/>
        <v>0.5</v>
      </c>
    </row>
    <row r="91" spans="1:23" s="33" customFormat="1" ht="18" customHeight="1"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1:23" s="33" customFormat="1" ht="18" customHeight="1">
      <c r="C92" s="33" t="s">
        <v>36</v>
      </c>
      <c r="D92" s="32">
        <f>+D16</f>
        <v>16.429770083618997</v>
      </c>
      <c r="E92" s="32">
        <f t="shared" ref="E92:T92" si="4">+E16</f>
        <v>15.642728143506588</v>
      </c>
      <c r="F92" s="32">
        <f t="shared" si="4"/>
        <v>15.240142404093929</v>
      </c>
      <c r="G92" s="32">
        <f t="shared" si="4"/>
        <v>14.980731919192692</v>
      </c>
      <c r="H92" s="32">
        <f t="shared" si="4"/>
        <v>15.150418154861411</v>
      </c>
      <c r="I92" s="32">
        <f t="shared" si="4"/>
        <v>13.604190293396506</v>
      </c>
      <c r="J92" s="32">
        <f t="shared" si="4"/>
        <v>13.736867007982918</v>
      </c>
      <c r="K92" s="32">
        <f t="shared" si="4"/>
        <v>12.586422912528249</v>
      </c>
      <c r="L92" s="32">
        <f t="shared" si="4"/>
        <v>12.304352999832803</v>
      </c>
      <c r="M92" s="32">
        <f t="shared" si="4"/>
        <v>12.158912023398386</v>
      </c>
      <c r="N92" s="32">
        <f t="shared" si="4"/>
        <v>12.201673883514532</v>
      </c>
      <c r="O92" s="32">
        <f t="shared" si="4"/>
        <v>12.134720613033851</v>
      </c>
      <c r="P92" s="32">
        <f t="shared" si="4"/>
        <v>12.226836339807866</v>
      </c>
      <c r="Q92" s="32">
        <f t="shared" si="4"/>
        <v>12.448288091064899</v>
      </c>
      <c r="R92" s="32">
        <f t="shared" si="4"/>
        <v>12.9</v>
      </c>
      <c r="S92" s="32">
        <f t="shared" si="4"/>
        <v>13.3</v>
      </c>
      <c r="T92" s="32">
        <f t="shared" si="4"/>
        <v>13.5</v>
      </c>
    </row>
    <row r="93" spans="1:23" s="33" customFormat="1" ht="18" customHeight="1">
      <c r="C93" s="33" t="s">
        <v>37</v>
      </c>
      <c r="D93" s="32">
        <f>+D17+D18+D19+D20+D21+D22+D23+D24+D25+D26</f>
        <v>1.1394701739791455</v>
      </c>
      <c r="E93" s="32">
        <f t="shared" ref="E93:T93" si="5">+E17+E18+E19+E20+E21+E22+E23+E24+E25+E26</f>
        <v>0.77948228260643937</v>
      </c>
      <c r="F93" s="32">
        <f t="shared" si="5"/>
        <v>0.6416806526929939</v>
      </c>
      <c r="G93" s="32">
        <f t="shared" si="5"/>
        <v>0.58359132534546687</v>
      </c>
      <c r="H93" s="32">
        <f t="shared" si="5"/>
        <v>0.65169287196029746</v>
      </c>
      <c r="I93" s="32">
        <f t="shared" si="5"/>
        <v>0.61696287447801568</v>
      </c>
      <c r="J93" s="32">
        <f t="shared" si="5"/>
        <v>1.3685760560988038</v>
      </c>
      <c r="K93" s="32">
        <f t="shared" si="5"/>
        <v>2.5742547468247405</v>
      </c>
      <c r="L93" s="32">
        <f t="shared" si="5"/>
        <v>3.992772866466733</v>
      </c>
      <c r="M93" s="32">
        <f t="shared" si="5"/>
        <v>4.5675045246749635</v>
      </c>
      <c r="N93" s="32">
        <f t="shared" si="5"/>
        <v>4.6387513980032757</v>
      </c>
      <c r="O93" s="32">
        <f t="shared" si="5"/>
        <v>4.8482901815929242</v>
      </c>
      <c r="P93" s="32">
        <f t="shared" si="5"/>
        <v>5.2129053795081655</v>
      </c>
      <c r="Q93" s="32">
        <f t="shared" si="5"/>
        <v>5.3914063673371819</v>
      </c>
      <c r="R93" s="32">
        <f t="shared" si="5"/>
        <v>5.3999999999999995</v>
      </c>
      <c r="S93" s="32">
        <f t="shared" si="5"/>
        <v>5.6</v>
      </c>
      <c r="T93" s="32">
        <f t="shared" si="5"/>
        <v>5.8</v>
      </c>
    </row>
    <row r="94" spans="1:23" s="33" customFormat="1" ht="18" customHeight="1">
      <c r="C94" s="33" t="s">
        <v>40</v>
      </c>
      <c r="D94" s="32">
        <f>+D37</f>
        <v>1.7924298274551425</v>
      </c>
      <c r="E94" s="32">
        <f t="shared" ref="E94:T94" si="6">+E37</f>
        <v>1.7352636776380368</v>
      </c>
      <c r="F94" s="32">
        <f t="shared" si="6"/>
        <v>1.6908028042140355</v>
      </c>
      <c r="G94" s="32">
        <f t="shared" si="6"/>
        <v>1.5985427437593995</v>
      </c>
      <c r="H94" s="32">
        <f t="shared" si="6"/>
        <v>1.6666243938656784</v>
      </c>
      <c r="I94" s="32">
        <f t="shared" si="6"/>
        <v>1.6812800332395628</v>
      </c>
      <c r="J94" s="32">
        <f t="shared" si="6"/>
        <v>1.7482347802877731</v>
      </c>
      <c r="K94" s="32">
        <f t="shared" si="6"/>
        <v>1.906771858542631</v>
      </c>
      <c r="L94" s="32">
        <f t="shared" si="6"/>
        <v>1.8747166309929251</v>
      </c>
      <c r="M94" s="32">
        <f t="shared" si="6"/>
        <v>1.8804972157008486</v>
      </c>
      <c r="N94" s="32">
        <f t="shared" si="6"/>
        <v>1.8877694739103927</v>
      </c>
      <c r="O94" s="32">
        <f t="shared" si="6"/>
        <v>1.9035710598465121</v>
      </c>
      <c r="P94" s="32">
        <f t="shared" si="6"/>
        <v>1.9443688876250296</v>
      </c>
      <c r="Q94" s="32">
        <f t="shared" si="6"/>
        <v>2.0386739419159574</v>
      </c>
      <c r="R94" s="32">
        <f t="shared" si="6"/>
        <v>2.2000000000000002</v>
      </c>
      <c r="S94" s="32">
        <f t="shared" si="6"/>
        <v>2.2999999999999998</v>
      </c>
      <c r="T94" s="32">
        <f t="shared" si="6"/>
        <v>2.2000000000000002</v>
      </c>
    </row>
    <row r="95" spans="1:23" s="33" customFormat="1" ht="18" customHeight="1">
      <c r="C95" s="33" t="s">
        <v>41</v>
      </c>
      <c r="D95" s="32">
        <f>+D38+D39+D40+D41+D42+D43+D44+D45</f>
        <v>1.4220249279270234</v>
      </c>
      <c r="E95" s="32">
        <f t="shared" ref="E95:T95" si="7">+E38+E39+E40+E41+E42+E43+E44+E45</f>
        <v>1.6298400704603351</v>
      </c>
      <c r="F95" s="32">
        <f t="shared" si="7"/>
        <v>1.6314299479712258</v>
      </c>
      <c r="G95" s="32">
        <f t="shared" si="7"/>
        <v>1.630228882604386</v>
      </c>
      <c r="H95" s="32">
        <f t="shared" si="7"/>
        <v>1.63180697777911</v>
      </c>
      <c r="I95" s="32">
        <f t="shared" si="7"/>
        <v>1.5712825060521896</v>
      </c>
      <c r="J95" s="32">
        <f t="shared" si="7"/>
        <v>1.6923513211850632</v>
      </c>
      <c r="K95" s="32">
        <f t="shared" si="7"/>
        <v>1.7250385375352959</v>
      </c>
      <c r="L95" s="32">
        <f t="shared" si="7"/>
        <v>1.9157627728815294</v>
      </c>
      <c r="M95" s="32">
        <f t="shared" si="7"/>
        <v>2.1100545982481429</v>
      </c>
      <c r="N95" s="32">
        <f t="shared" si="7"/>
        <v>2.1820619760572244</v>
      </c>
      <c r="O95" s="32">
        <f t="shared" si="7"/>
        <v>2.3583754908821155</v>
      </c>
      <c r="P95" s="32">
        <f t="shared" si="7"/>
        <v>2.4401589990232559</v>
      </c>
      <c r="Q95" s="32">
        <f t="shared" si="7"/>
        <v>2.6203321671860467</v>
      </c>
      <c r="R95" s="32">
        <f t="shared" si="7"/>
        <v>2.9000000000000004</v>
      </c>
      <c r="S95" s="32">
        <f t="shared" si="7"/>
        <v>2.9000000000000004</v>
      </c>
      <c r="T95" s="32">
        <f t="shared" si="7"/>
        <v>3</v>
      </c>
    </row>
    <row r="96" spans="1:23" s="31" customFormat="1" ht="18" customHeight="1"/>
    <row r="97" spans="4:23" s="33" customFormat="1" ht="18" customHeight="1"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1"/>
      <c r="V97" s="31"/>
      <c r="W97" s="31"/>
    </row>
    <row r="98" spans="4:23" s="33" customFormat="1" ht="18" customHeight="1"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4:23" s="33" customFormat="1" ht="18" customHeight="1"/>
    <row r="100" spans="4:23" s="25" customFormat="1" ht="18" customHeight="1"/>
    <row r="101" spans="4:23" s="25" customFormat="1" ht="18" customHeight="1"/>
    <row r="102" spans="4:23" ht="18" customHeight="1">
      <c r="U102" s="25"/>
      <c r="V102" s="25"/>
      <c r="W102" s="25"/>
    </row>
  </sheetData>
  <mergeCells count="10">
    <mergeCell ref="A1:T1"/>
    <mergeCell ref="A67:T67"/>
    <mergeCell ref="A50:T50"/>
    <mergeCell ref="A83:T83"/>
    <mergeCell ref="A4:A26"/>
    <mergeCell ref="A28:A45"/>
    <mergeCell ref="B5:B15"/>
    <mergeCell ref="B16:B26"/>
    <mergeCell ref="B29:B36"/>
    <mergeCell ref="B37:B45"/>
  </mergeCells>
  <printOptions horizontalCentered="1"/>
  <pageMargins left="0.19685039370078741" right="0.19685039370078741" top="0.44" bottom="0.31496062992125984" header="0.15748031496062992" footer="0.19685039370078741"/>
  <pageSetup paperSize="8" scale="87" orientation="landscape" r:id="rId1"/>
  <rowBreaks count="1" manualBreakCount="1">
    <brk id="49" max="19" man="1"/>
  </rowBreaks>
  <drawing r:id="rId2"/>
  <webPublishItems count="1">
    <webPublishItem id="30581" divId="I12_3_30581" sourceType="sheet" destinationFile="N:\4-N U R E T I\Técnicos\Marta Jeremias\Indicadores_xls\Formatados\I12_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I12_3</vt:lpstr>
      <vt:lpstr>I12_3!Área_de_Impressão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2018-11-02T15:26:26Z</cp:lastPrinted>
  <dcterms:created xsi:type="dcterms:W3CDTF">2014-11-17T10:57:04Z</dcterms:created>
  <dcterms:modified xsi:type="dcterms:W3CDTF">2019-02-27T12:36:47Z</dcterms:modified>
</cp:coreProperties>
</file>